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20" activeTab="1"/>
  </bookViews>
  <sheets>
    <sheet name="титул" sheetId="1" r:id="rId1"/>
    <sheet name="общ.свед" sheetId="2" r:id="rId2"/>
    <sheet name="результаты (1-3)" sheetId="3" r:id="rId3"/>
    <sheet name="план-касса (2)" sheetId="4" r:id="rId4"/>
    <sheet name="4-5 гос.задание" sheetId="5" r:id="rId5"/>
    <sheet name="доп., имущ., подписи" sheetId="6" r:id="rId6"/>
  </sheets>
  <definedNames>
    <definedName name="_xlnm.Print_Titles" localSheetId="3">'план-касса (2)'!$2:$4</definedName>
    <definedName name="_xlnm.Print_Area" localSheetId="4">'4-5 гос.задание'!$A$1:$DD$75</definedName>
    <definedName name="_xlnm.Print_Area" localSheetId="5">'доп., имущ., подписи'!$A$1:$DD$59</definedName>
    <definedName name="_xlnm.Print_Area" localSheetId="1">'общ.свед'!$A$1:$H$37</definedName>
    <definedName name="_xlnm.Print_Area" localSheetId="3">'план-касса (2)'!$A$1:$E$87</definedName>
    <definedName name="_xlnm.Print_Area" localSheetId="2">'результаты (1-3)'!$A$1:$DD$37</definedName>
    <definedName name="_xlnm.Print_Area" localSheetId="0">'титул'!$A$1:$DE$44</definedName>
  </definedNames>
  <calcPr fullCalcOnLoad="1"/>
</workbook>
</file>

<file path=xl/sharedStrings.xml><?xml version="1.0" encoding="utf-8"?>
<sst xmlns="http://schemas.openxmlformats.org/spreadsheetml/2006/main" count="488" uniqueCount="335">
  <si>
    <t>(подпись)</t>
  </si>
  <si>
    <t>Наименование показателя</t>
  </si>
  <si>
    <t>…</t>
  </si>
  <si>
    <t>СОГЛАСОВАНО</t>
  </si>
  <si>
    <t>УТВЕРЖДАЮ</t>
  </si>
  <si>
    <t>Руководитель учреждения</t>
  </si>
  <si>
    <t>(И.О. Фамилия)</t>
  </si>
  <si>
    <t>(дата)</t>
  </si>
  <si>
    <t>ОТЧЕТ</t>
  </si>
  <si>
    <t xml:space="preserve"> год</t>
  </si>
  <si>
    <t>КОДЫ</t>
  </si>
  <si>
    <t>Форма по КФД</t>
  </si>
  <si>
    <t>"</t>
  </si>
  <si>
    <t>Дата</t>
  </si>
  <si>
    <t>по ОКПО</t>
  </si>
  <si>
    <t>Идентификационный номер</t>
  </si>
  <si>
    <t>налогоплательщика (ИНН)</t>
  </si>
  <si>
    <t>Код причины постановки</t>
  </si>
  <si>
    <t>на учет учреждения (КПП)</t>
  </si>
  <si>
    <t>Единицы измерения показателей: руб.</t>
  </si>
  <si>
    <t>по ОКЕИ</t>
  </si>
  <si>
    <t>383</t>
  </si>
  <si>
    <t>Наименование органа,</t>
  </si>
  <si>
    <t>осуществляющего функции</t>
  </si>
  <si>
    <t>и полномочия</t>
  </si>
  <si>
    <t>учредителя</t>
  </si>
  <si>
    <t>из них:</t>
  </si>
  <si>
    <t>сотрудники, относящиеся к основному персоналу</t>
  </si>
  <si>
    <t>сотрудники, относящиеся к административно-управленческому персоналу</t>
  </si>
  <si>
    <t>сотрудники, относящиеся к иному персоналу</t>
  </si>
  <si>
    <t>ИТОГО</t>
  </si>
  <si>
    <t>II. Результат деятельности учреждения</t>
  </si>
  <si>
    <t>Адрес фактического местонахождения</t>
  </si>
  <si>
    <t>На начало отчетного
периода</t>
  </si>
  <si>
    <t>1. Нефинансовые активы, всего:</t>
  </si>
  <si>
    <t>1.1. Остаточная стоимость основных средств</t>
  </si>
  <si>
    <t>1.2. Амортизация основных средств</t>
  </si>
  <si>
    <t>1.3. Остаточная стоимость нематериальных активов</t>
  </si>
  <si>
    <t>1.5. Материальные запасы</t>
  </si>
  <si>
    <t>2. Финансовые активы, всего</t>
  </si>
  <si>
    <t>3. Обязательства, всего</t>
  </si>
  <si>
    <t>Справочно:</t>
  </si>
  <si>
    <t xml:space="preserve"> руб.</t>
  </si>
  <si>
    <t>Исполнение плана финансово-хозяйственной деятельности</t>
  </si>
  <si>
    <t>На конец
отчетного
периода</t>
  </si>
  <si>
    <t>в том числе:</t>
  </si>
  <si>
    <t>Остаток средств на начало года</t>
  </si>
  <si>
    <t>Остаток средств на конец года</t>
  </si>
  <si>
    <t>Дополнительные сведения по платным услугам</t>
  </si>
  <si>
    <t>За отчетный период</t>
  </si>
  <si>
    <t>Единицы
измерения</t>
  </si>
  <si>
    <t>Услуга № 1:</t>
  </si>
  <si>
    <t>1. Цены (тарифы) на платные услуги (работы), оказываемые потребителям, действующие в:</t>
  </si>
  <si>
    <t>I квартале</t>
  </si>
  <si>
    <t>II квартале</t>
  </si>
  <si>
    <t>IV квартале</t>
  </si>
  <si>
    <t>2. Общее количество потребителей, воспользовавшихся услугами (работами) учреждения, всего</t>
  </si>
  <si>
    <t>платными для потребителя</t>
  </si>
  <si>
    <t>3. Количество жалоб потребителей</t>
  </si>
  <si>
    <t>4. Принятые по результатам рассмотрения жалоб меры:</t>
  </si>
  <si>
    <t>Услуга № 2:</t>
  </si>
  <si>
    <t>Услуга № 3:</t>
  </si>
  <si>
    <t>III. Об использовании имущества, закрепленного за учреждением</t>
  </si>
  <si>
    <t>На начало отчетного периода</t>
  </si>
  <si>
    <t>На конец отчетного периода</t>
  </si>
  <si>
    <t>Сумма</t>
  </si>
  <si>
    <t>Исполнитель:</t>
  </si>
  <si>
    <t>(телефон)</t>
  </si>
  <si>
    <t>(наименование должности, фамилия, имя, отчество)</t>
  </si>
  <si>
    <t>за счет средств
от оказания платных услуг и иной приносящей доход деятельности</t>
  </si>
  <si>
    <t>В %
к предыдущему отчетному году</t>
  </si>
  <si>
    <t>1.4. Амортизация нематериальных
активов</t>
  </si>
  <si>
    <t>III квартале</t>
  </si>
  <si>
    <t>(наименование должностного лица, подписавшего документ)</t>
  </si>
  <si>
    <t>за 20</t>
  </si>
  <si>
    <t>год</t>
  </si>
  <si>
    <t>1.1. Основные виды деятельности учреждения :</t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</si>
  <si>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не являющиеся основными, которые учреждение вправе осуществлять в соответствии с его учредительными документами: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</si>
  <si>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которые оказываются учреждением  потребителям за плату в случаях, предусмотренных нормативными правовыми (правовыми) актами с указанием потребителей указанных услуг (работ):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</si>
  <si>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деятельность:</t>
    </r>
  </si>
  <si>
    <t>1.5. Сведения о штатной численности работников учреждения:</t>
  </si>
  <si>
    <t>1.6. Средняя заработная плата сотрудников учреждения за отчетный период:</t>
  </si>
  <si>
    <t>за счет средств краевого бюджета</t>
  </si>
  <si>
    <t xml:space="preserve">План </t>
  </si>
  <si>
    <t>1. Общая балансовая (остаточная) стоимость
недвижимого краевого имущества, находящегося у учреждения на праве оперативного управления</t>
  </si>
  <si>
    <t>2. Общая балансовая (остаточная) стоимость
недвижимого краевого имущества, находящегося у учреждения на праве оперативного управления, и переданного в аренду</t>
  </si>
  <si>
    <t>3. Общая балансовая (остаточная) стоимость
недвижимого краевого имущества, находящегося у учреждения на праве оперативного управления, и переданного в безвозмездное пользование</t>
  </si>
  <si>
    <t>4. Общая балансовая (остаточная) стоимость движимого краевого имущества, находящегося у учреждения на праве оперативного управления</t>
  </si>
  <si>
    <t>5. Общая балансовая (остаточная) стоимость движимого краевого имущества, находящегося у учреждения на праве оперативного управления, и переданного в аренду</t>
  </si>
  <si>
    <t>6. Общая балансовая (остаточная) стоимость движимого краевого имущества, находящегося у учреждения на праве оперативного управления, и переданного в безвозмездное пользование</t>
  </si>
  <si>
    <r>
      <t>7. Общая площадь объектов недвижимого краевого имущества, находящегося у учреждения на праве оперативного управления, м</t>
    </r>
    <r>
      <rPr>
        <vertAlign val="superscript"/>
        <sz val="11"/>
        <rFont val="Times New Roman"/>
        <family val="1"/>
      </rPr>
      <t>2</t>
    </r>
  </si>
  <si>
    <r>
      <t>8. Общая площадь объектов недвижимого краевого имущества, находящегося у учреждения на праве оперативного управления, и переданного в аренду, м</t>
    </r>
    <r>
      <rPr>
        <vertAlign val="superscript"/>
        <sz val="11"/>
        <rFont val="Times New Roman"/>
        <family val="1"/>
      </rPr>
      <t>2</t>
    </r>
  </si>
  <si>
    <r>
      <t>9. Общая площадь объектов недвижимого краевого имущества, находящегося у учреждения на праве оперативного управления, и переданного в безвозмездное пользование, м</t>
    </r>
    <r>
      <rPr>
        <vertAlign val="superscript"/>
        <sz val="11"/>
        <rFont val="Times New Roman"/>
        <family val="1"/>
      </rPr>
      <t>2</t>
    </r>
  </si>
  <si>
    <t>10. Количество объектов недвижимого краевого имущества, находящегося у учреждения на праве оперативного управления</t>
  </si>
  <si>
    <t>1. Объем средств, полученных в отчетном году от распоряжения в установленном порядке краевым имуществом, находящимся у учреждения на праве оперативного управления</t>
  </si>
  <si>
    <t>3. Общая балансовая (остаточная) стоимость недвижимого краевого имущества, приобретенного учреждением в отчетном году за счет доходов, полученных от платных услуг (работ) и иной приносящей доход деятельности</t>
  </si>
  <si>
    <t>4. Общая балансовая (остаточная) стоимость особо ценного движимого краевого имущества, находящегося у учреждения на праве оперативного управления</t>
  </si>
  <si>
    <t>Главный бухгалтер</t>
  </si>
  <si>
    <t>2.1.  Дебиторская задолженность по доходам, полученным за счет средств краевого бюджета</t>
  </si>
  <si>
    <t>2.2. Дебиторская задолженность по выданным авансам, полученным за счет средств краевого бюджета</t>
  </si>
  <si>
    <t>2.3. Дебиторская задолженность по выданным авансам за счет доходов, полученных от платной и иной приносящей доход деятельности</t>
  </si>
  <si>
    <t>3.1. Просроченная кредиторская задолженность</t>
  </si>
  <si>
    <t>1. Причины образования просроченной кредиторской задолженности:</t>
  </si>
  <si>
    <t>3.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</si>
  <si>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2. Причины образования дебиторской задолженности, нереальной к взысканию:</t>
  </si>
  <si>
    <t>3.2. Кредиторская задолженность по расчетам с поставщиками и подрядчиками за счет средств краевого бюджета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</si>
  <si>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</t>
  </si>
  <si>
    <t>Единица измерения</t>
  </si>
  <si>
    <t>Объемы оказания государственной услуги</t>
  </si>
  <si>
    <t>Фактическое значение за очередной финансовый год</t>
  </si>
  <si>
    <t>Характеристика причин откло-нения от запла-нированного значения</t>
  </si>
  <si>
    <t>Источник(и) информации о фактическом значении показателя</t>
  </si>
  <si>
    <t>Качество государственной услуги</t>
  </si>
  <si>
    <t xml:space="preserve">4. Сведения об исполнении государственного задания на оказание государственных услуг </t>
  </si>
  <si>
    <t xml:space="preserve">5. Сведения об исполнении государственного задания на выполнение работ </t>
  </si>
  <si>
    <t xml:space="preserve">Фактические результаты, достигнутые в отчетном году </t>
  </si>
  <si>
    <t>Источник информации о фактически достигнутых результатах</t>
  </si>
  <si>
    <t>*сведения заполняются по каждой услуге, доведенной государственным заданием на отчетный год</t>
  </si>
  <si>
    <t>Результат, запланированный в государственном задании**</t>
  </si>
  <si>
    <t>(наименование государственной услуги)*</t>
  </si>
  <si>
    <t>**сведения заполняются по каждой работе, доведенной государственным заданием на отчетный год</t>
  </si>
  <si>
    <t>Код строки</t>
  </si>
  <si>
    <t>доходы от собственности, всего:</t>
  </si>
  <si>
    <t>&lt;…&gt;</t>
  </si>
  <si>
    <t>прочие доходы, всего:</t>
  </si>
  <si>
    <t>доходы от операций с активами, всего:</t>
  </si>
  <si>
    <t>выплаты персоналу всего:</t>
  </si>
  <si>
    <t>уплата налогов, сборов и иных платежей, всего</t>
  </si>
  <si>
    <t>безвозмездные перечисления государственным и муниципальным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</si>
  <si>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</si>
  <si>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</si>
  <si>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Кассовые расходы</t>
  </si>
  <si>
    <t xml:space="preserve">2. Общая балансовая (остаточная) стоимость недвижимого краевого имущества, приобретенного учреждением в отчетном году за счет средств, выделенных учреждению на указанные цели  </t>
  </si>
  <si>
    <t xml:space="preserve">учреждения и об использовании закрепленного за ним имущества </t>
  </si>
  <si>
    <t>к Порядку составления и утверж-</t>
  </si>
  <si>
    <t>дения отчета о результатах деяте-</t>
  </si>
  <si>
    <t>льности подведомственного Ми-</t>
  </si>
  <si>
    <t>ного за ним краевого имущества</t>
  </si>
  <si>
    <t>ПРИЛОЖЕНИЕ 1</t>
  </si>
  <si>
    <t>нистерству социальной защиты</t>
  </si>
  <si>
    <t>Алтайского края краевого</t>
  </si>
  <si>
    <t xml:space="preserve">государственного учреждения </t>
  </si>
  <si>
    <t>(бюджетного, автономного, казен-</t>
  </si>
  <si>
    <t>ного) и об использовании закреплен-</t>
  </si>
  <si>
    <t>о результатах деятельности краевого государственного бюджетного</t>
  </si>
  <si>
    <t>I. Общие сведения об учреждении:</t>
  </si>
  <si>
    <t xml:space="preserve">в том числе </t>
  </si>
  <si>
    <t>руководитель учреждения</t>
  </si>
  <si>
    <t>заместители руководителя</t>
  </si>
  <si>
    <t>в том числе</t>
  </si>
  <si>
    <t>Фактическая численность</t>
  </si>
  <si>
    <r>
      <t xml:space="preserve">Плановая численность 
</t>
    </r>
    <r>
      <rPr>
        <sz val="10"/>
        <rFont val="Times New Roman"/>
        <family val="1"/>
      </rPr>
      <t>(в соответствии с утвержденным штатным расписанием)</t>
    </r>
  </si>
  <si>
    <t>социальные работники</t>
  </si>
  <si>
    <t>врачи</t>
  </si>
  <si>
    <t>средний медицинский персонал</t>
  </si>
  <si>
    <t>научные сотрудники</t>
  </si>
  <si>
    <t>Среднегодовая заработная плата, руб.</t>
  </si>
  <si>
    <t>Сотрудники, всего (целые ед.)</t>
  </si>
  <si>
    <t xml:space="preserve">Сотрудники, всего </t>
  </si>
  <si>
    <t>младший медицинский персонал</t>
  </si>
  <si>
    <t xml:space="preserve">6. Сведения об оказании учреждением государственных услуг (выполнении работ) сверх государственного задания </t>
  </si>
  <si>
    <t>Объем средств, полученных в отчетном периоде от оказанных услуг (выполненных работ),  тыс. рублей</t>
  </si>
  <si>
    <t>Наименование 
государственной услуги (работы)</t>
  </si>
  <si>
    <t>Объем оказанных государственных услуг*</t>
  </si>
  <si>
    <t>Значение, утвержденное в государст-венном задании на очередной финансовый год</t>
  </si>
  <si>
    <t xml:space="preserve">*Указывается только для государственных услуг, для государственных работ указывается 
наименование и объем поступивших средств </t>
  </si>
  <si>
    <t xml:space="preserve">Наименование  </t>
  </si>
  <si>
    <t>учреждения</t>
  </si>
  <si>
    <t>Доходы, всего:</t>
  </si>
  <si>
    <t>0001</t>
  </si>
  <si>
    <t>0002</t>
  </si>
  <si>
    <t>1110</t>
  </si>
  <si>
    <t>Объем финансового обеспечения,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точностью до двух знаков после запятой)</t>
  </si>
  <si>
    <t>Код по бюджет-ной классификации</t>
  </si>
  <si>
    <t>доходы от штрафов, пеней, иных сумм принудительного изъятия, всего</t>
  </si>
  <si>
    <t>безвозмездные денежные поступления, всего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</si>
  <si>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
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</si>
  <si>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</si>
  <si>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1200</t>
  </si>
  <si>
    <t>1210</t>
  </si>
  <si>
    <t>1220</t>
  </si>
  <si>
    <t>1300</t>
  </si>
  <si>
    <t>1400</t>
  </si>
  <si>
    <t>1500</t>
  </si>
  <si>
    <t>1520</t>
  </si>
  <si>
    <t>целевые субсидии</t>
  </si>
  <si>
    <t>субсидии на осуществление капитальных вложений</t>
  </si>
  <si>
    <t>1900</t>
  </si>
  <si>
    <t>прочие поступления, всего:</t>
  </si>
  <si>
    <t>1980</t>
  </si>
  <si>
    <t>1981</t>
  </si>
  <si>
    <t>из них:
увеличение остатков денежных средств за счет возврата дебиторской задолженности прошлых лет</t>
  </si>
  <si>
    <t>Расходы, всего:</t>
  </si>
  <si>
    <t>2000</t>
  </si>
  <si>
    <t xml:space="preserve">оплата труда </t>
  </si>
  <si>
    <t>2100</t>
  </si>
  <si>
    <t>2110</t>
  </si>
  <si>
    <t>2120</t>
  </si>
  <si>
    <t>2130</t>
  </si>
  <si>
    <t>2140</t>
  </si>
  <si>
    <t>2141</t>
  </si>
  <si>
    <t>2142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</si>
  <si>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</si>
  <si>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</si>
  <si>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</si>
  <si>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</si>
  <si>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на иные выплаты работникам</t>
  </si>
  <si>
    <t>2150</t>
  </si>
  <si>
    <t>2160</t>
  </si>
  <si>
    <t>2170</t>
  </si>
  <si>
    <t>2171</t>
  </si>
  <si>
    <t>2172</t>
  </si>
  <si>
    <t>2200</t>
  </si>
  <si>
    <t>2210</t>
  </si>
  <si>
    <t>2211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</si>
  <si>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</si>
  <si>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</si>
  <si>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</si>
  <si>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 xml:space="preserve">в том числе:
на оплату труда стажеров
</t>
  </si>
  <si>
    <t>на иные выплаты гражданским лицам (денежное содержание)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</si>
  <si>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</si>
  <si>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</si>
  <si>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 пособия, компенсации и иные социальные выплаты гражданам, кроме публичных нормативных обязательств</t>
  </si>
  <si>
    <t>2220</t>
  </si>
  <si>
    <t>2230</t>
  </si>
  <si>
    <t>2240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</si>
  <si>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</si>
  <si>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</si>
  <si>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</si>
  <si>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2300</t>
  </si>
  <si>
    <t>налог на имущество организаций и земельный налог</t>
  </si>
  <si>
    <t>2310</t>
  </si>
  <si>
    <t>2320</t>
  </si>
  <si>
    <t>2330</t>
  </si>
  <si>
    <t>уплата штрафов (в том числе административных), пеней, иных платежей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</si>
  <si>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</si>
  <si>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безвозмездные перечисления организациям и физическим лицам, всего: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</si>
  <si>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</si>
  <si>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</si>
  <si>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</si>
  <si>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</si>
  <si>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</si>
  <si>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</si>
  <si>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</si>
  <si>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</si>
  <si>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</si>
  <si>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</si>
  <si>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</si>
  <si>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</si>
  <si>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</si>
  <si>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</si>
  <si>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</si>
  <si>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Выплаты, уменьшающие доход, всего: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</si>
  <si>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</si>
  <si>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</si>
  <si>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</si>
  <si>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всего:</t>
  </si>
  <si>
    <t>3010</t>
  </si>
  <si>
    <t>3020</t>
  </si>
  <si>
    <t>3030</t>
  </si>
  <si>
    <t>4000</t>
  </si>
  <si>
    <t>4010</t>
  </si>
  <si>
    <t>возврат в бюджет средств субсидии</t>
  </si>
  <si>
    <t>в том числе 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</si>
  <si>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</si>
  <si>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капитальные вложения в объекты государственной (муниципальной) собственности, всего</t>
  </si>
  <si>
    <t>прочую закупку товаров, работ и услуг, всего</t>
  </si>
  <si>
    <t>закупку товаров, работ, услуг в целях капитального ремонта государственного (муниципального) имущества</t>
  </si>
  <si>
    <t>закупку товаров, работ, услуг в сфере информационно-коммуникационных технологий</t>
  </si>
  <si>
    <t>закупку научно-исследовательских и опытно-конструкторских работ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</si>
  <si>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</si>
  <si>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</si>
  <si>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</si>
  <si>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доходы от оказания услуг, работ, компенсации затрат учреждений, всего</t>
  </si>
  <si>
    <t>1230</t>
  </si>
  <si>
    <t>поступления от оказания услуг (выполнения работ) на платной основе и от иной приносящей доход деятельности</t>
  </si>
  <si>
    <t>И.Ю.Речкунова</t>
  </si>
  <si>
    <t>КГБУСО "Комплексный центр социального обслуживания населения Тальменского района"</t>
  </si>
  <si>
    <t>54565260</t>
  </si>
  <si>
    <t>2277008109</t>
  </si>
  <si>
    <t>227701001</t>
  </si>
  <si>
    <t>Министерство социальной защиты Алтайского края</t>
  </si>
  <si>
    <t>658030 Алтайский край, Тальменский район, р.п.Тальменка, ул.Алтайская,8б</t>
  </si>
  <si>
    <t>Предоставление социальных услуг без обеспечения проживания</t>
  </si>
  <si>
    <t>Предоставление гражданам пожилого возраста и инвалидам на основании договора безвозмездного пользования технических средств реабилитации</t>
  </si>
  <si>
    <t>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ограническия жизнедеятельности, в том числе детей-инвалидов, срочные социальные услуги.</t>
  </si>
  <si>
    <t>Устав, утвержденный приказом Главалтайсоцзащиты от 14.03.2016г. №94 с внесением изменений в Устав, утвержденных приказом Главтрудсоцзащиты от 09.11.2016г. №507, приказом Минсоцзащиты от 25.12.2018г. №01; свидетельство о постановке на налоговый учет в налоговом органе серия 22 №000926002 от 23.11.2000г.</t>
  </si>
  <si>
    <t>Предоставление социального обслуживания в полустационарной форме</t>
  </si>
  <si>
    <t>Численность граждан, получивших социальные услуги</t>
  </si>
  <si>
    <t>человек</t>
  </si>
  <si>
    <t>Отчетность учреждения</t>
  </si>
  <si>
    <t>Доля получателей социальных услуг, получающих социальные услуги, от общего числа получателей социальных услуг, находящихся на социальном обслуживании в организации</t>
  </si>
  <si>
    <t>%</t>
  </si>
  <si>
    <t>более 98,7</t>
  </si>
  <si>
    <t>Удовлетворенность получателей социальных услуг в оказанных социальных услугах</t>
  </si>
  <si>
    <t>более 80</t>
  </si>
  <si>
    <t>Количество нарушений санитарного законодательства в отчетном году, выявленных при проведении проверок</t>
  </si>
  <si>
    <t>Укомплектование организации специалистами, оказывающими социальные услуги</t>
  </si>
  <si>
    <t>Повышение качества социальных услуг и эффективности их оказания (определяется, исходя из мероприятий, направленных на совершенствование деятельности организации, при предоставлении социального обслуживания)</t>
  </si>
  <si>
    <t>не менее 80</t>
  </si>
  <si>
    <t>Доступность получения социальных услуг в организации (возможность сопровождения получателей социальных услуг при передвижении по территории учреждения социального обслуживания, а также при пользовании услугами,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информации, дублирование текстовых сообщений голосовыми сообщениями, оснащение учреждения социального обслуживания знаками, выполенными рельефно-точечным шрифтом Брайля, ознакомления с их помощью с надписями, знаками и иной текстовой и графической информацией на территории учреждения, дублирование голосовой информации текстовой информацией, надписями и (или) световыми согналами, информирование о предоставляемых социальных услугах с использованием русского жестового языка (сурперевода), оказание иных видов посторонней помощи</t>
  </si>
  <si>
    <t>не менее 20</t>
  </si>
  <si>
    <t>Предоставление социального обслуживания в форме на дому</t>
  </si>
  <si>
    <t>Численность граждан, получивших социальные услуги на дому</t>
  </si>
  <si>
    <t>Организация и проведение культурно-массовых, социально значимых мероприятий в сфере социальной защиты</t>
  </si>
  <si>
    <t>Информационно-разъяснительная работа в сфере социальной защиты</t>
  </si>
  <si>
    <t>Профилактика обстоятельств, обуславливающих нуждаемость граждан в социальном обслуживании</t>
  </si>
  <si>
    <t>Социальное сопровождение</t>
  </si>
  <si>
    <t>Создание и ведение реестров и баз данных</t>
  </si>
  <si>
    <t>12 отчетов</t>
  </si>
  <si>
    <t>Оказание нетложной  социальной помощи и социальных услуг мобильными бригадами</t>
  </si>
  <si>
    <t>2957825,07/2614587,69</t>
  </si>
  <si>
    <t>174629,16/0</t>
  </si>
  <si>
    <t>5972634,03/714997,32</t>
  </si>
  <si>
    <t>Н.В.Казанцева</t>
  </si>
  <si>
    <t>главный бухгалтер Казанцева Наталья Владимировна</t>
  </si>
  <si>
    <t>8(3859121987</t>
  </si>
  <si>
    <t>Заместитель министра, начальник управления по социальному обслуживанию, закупкам и эксплуатации</t>
  </si>
  <si>
    <t>А.В.Репин</t>
  </si>
  <si>
    <t>пени за несвоевременную поставку товара</t>
  </si>
  <si>
    <t>поступления от оказания услуг (выполнения работ) на платной основе</t>
  </si>
  <si>
    <t>грант</t>
  </si>
  <si>
    <t>спонсорская помощь</t>
  </si>
  <si>
    <t>2000 штук</t>
  </si>
  <si>
    <t>Организация и проведение мероприятий 31 штук</t>
  </si>
  <si>
    <t>Количество граждан,             человек 440</t>
  </si>
  <si>
    <t>Количество граждан,             человек 140</t>
  </si>
  <si>
    <t>Количество граждан,                   человек 135</t>
  </si>
  <si>
    <t>Количество граждан,                   человек 76</t>
  </si>
  <si>
    <t>Количество граждан,                   человек 20</t>
  </si>
  <si>
    <t xml:space="preserve">Количество граждан,                        человек 130                </t>
  </si>
  <si>
    <t>Социальное сопровождение, человек 66</t>
  </si>
  <si>
    <t>Количество граждан(чел.), 398</t>
  </si>
  <si>
    <t>1999334,11/455948,90</t>
  </si>
  <si>
    <t>7220216,07/1925030,65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</si>
</sst>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%"/>
  </numFmts>
  <fonts count="50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7" fillId="0" borderId="0" xfId="53" applyFont="1" applyFill="1">
      <alignment/>
      <protection/>
    </xf>
    <xf numFmtId="0" fontId="8" fillId="0" borderId="15" xfId="53" applyFont="1" applyFill="1" applyBorder="1" applyAlignment="1">
      <alignment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2" fontId="3" fillId="0" borderId="15" xfId="53" applyNumberFormat="1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left" vertical="center" wrapText="1" indent="1"/>
      <protection/>
    </xf>
    <xf numFmtId="0" fontId="3" fillId="0" borderId="15" xfId="53" applyFont="1" applyFill="1" applyBorder="1" applyAlignment="1">
      <alignment vertical="center" wrapText="1"/>
      <protection/>
    </xf>
    <xf numFmtId="0" fontId="3" fillId="0" borderId="15" xfId="53" applyFont="1" applyFill="1" applyBorder="1" applyAlignment="1">
      <alignment horizontal="left" vertical="top" wrapText="1" indent="2"/>
      <protection/>
    </xf>
    <xf numFmtId="0" fontId="3" fillId="0" borderId="15" xfId="53" applyFont="1" applyFill="1" applyBorder="1" applyAlignment="1">
      <alignment horizontal="center" vertical="center"/>
      <protection/>
    </xf>
    <xf numFmtId="2" fontId="3" fillId="0" borderId="15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left"/>
      <protection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left"/>
    </xf>
    <xf numFmtId="49" fontId="3" fillId="0" borderId="15" xfId="53" applyNumberFormat="1" applyFont="1" applyFill="1" applyBorder="1" applyAlignment="1">
      <alignment horizontal="center" vertical="center" wrapText="1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>
      <alignment/>
      <protection/>
    </xf>
    <xf numFmtId="0" fontId="3" fillId="0" borderId="15" xfId="53" applyFont="1" applyFill="1" applyBorder="1" applyAlignment="1">
      <alignment horizontal="left" vertical="center" wrapText="1" indent="2"/>
      <protection/>
    </xf>
    <xf numFmtId="0" fontId="3" fillId="0" borderId="15" xfId="53" applyFont="1" applyFill="1" applyBorder="1" applyAlignment="1">
      <alignment horizontal="left" vertical="top" wrapText="1"/>
      <protection/>
    </xf>
    <xf numFmtId="2" fontId="3" fillId="0" borderId="15" xfId="53" applyNumberFormat="1" applyFont="1" applyFill="1" applyBorder="1" applyAlignment="1">
      <alignment horizontal="left" vertical="center" wrapText="1" indent="2"/>
      <protection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 indent="2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 indent="2"/>
    </xf>
    <xf numFmtId="0" fontId="2" fillId="0" borderId="11" xfId="0" applyFont="1" applyBorder="1" applyAlignment="1">
      <alignment horizontal="left" wrapText="1" indent="2"/>
    </xf>
    <xf numFmtId="0" fontId="2" fillId="0" borderId="17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3"/>
    </xf>
    <xf numFmtId="0" fontId="2" fillId="0" borderId="17" xfId="0" applyFont="1" applyBorder="1" applyAlignment="1">
      <alignment horizontal="left" indent="3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10" fillId="0" borderId="0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49" fontId="3" fillId="0" borderId="15" xfId="53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182" fontId="7" fillId="0" borderId="12" xfId="0" applyNumberFormat="1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182" fontId="7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7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0" workbookViewId="0" topLeftCell="A13">
      <selection activeCell="EI20" sqref="EI20"/>
    </sheetView>
  </sheetViews>
  <sheetFormatPr defaultColWidth="0.875" defaultRowHeight="12.75" customHeight="1"/>
  <cols>
    <col min="1" max="16384" width="0.875" style="2" customWidth="1"/>
  </cols>
  <sheetData>
    <row r="1" spans="68:108" s="1" customFormat="1" ht="18.75" customHeight="1">
      <c r="BP1" s="43" t="s">
        <v>138</v>
      </c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</row>
    <row r="2" spans="68:108" s="1" customFormat="1" ht="17.25" customHeight="1">
      <c r="BP2" s="44" t="s">
        <v>134</v>
      </c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</row>
    <row r="3" spans="68:108" s="1" customFormat="1" ht="13.5" customHeight="1">
      <c r="BP3" s="44" t="s">
        <v>135</v>
      </c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</row>
    <row r="4" spans="68:108" s="1" customFormat="1" ht="13.5" customHeight="1">
      <c r="BP4" s="44" t="s">
        <v>136</v>
      </c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</row>
    <row r="5" spans="68:108" s="1" customFormat="1" ht="13.5" customHeight="1">
      <c r="BP5" s="44" t="s">
        <v>139</v>
      </c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</row>
    <row r="6" spans="68:108" s="1" customFormat="1" ht="13.5" customHeight="1">
      <c r="BP6" s="44" t="s">
        <v>140</v>
      </c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</row>
    <row r="7" spans="68:108" s="1" customFormat="1" ht="13.5" customHeight="1">
      <c r="BP7" s="44" t="s">
        <v>141</v>
      </c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</row>
    <row r="8" spans="68:108" s="1" customFormat="1" ht="13.5" customHeight="1">
      <c r="BP8" s="44" t="s">
        <v>142</v>
      </c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</row>
    <row r="9" spans="68:108" s="1" customFormat="1" ht="13.5" customHeight="1">
      <c r="BP9" s="44" t="s">
        <v>143</v>
      </c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</row>
    <row r="10" spans="68:108" s="1" customFormat="1" ht="13.5" customHeight="1">
      <c r="BP10" s="44" t="s">
        <v>137</v>
      </c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</row>
    <row r="11" ht="21" customHeight="1"/>
    <row r="12" spans="1:108" ht="15">
      <c r="A12" s="60" t="s">
        <v>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BP12" s="60" t="s">
        <v>4</v>
      </c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</row>
    <row r="13" spans="1:108" ht="57.75" customHeight="1">
      <c r="A13" s="61" t="s">
        <v>317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P13" s="62" t="s">
        <v>5</v>
      </c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</row>
    <row r="14" spans="1:108" ht="22.5" customHeight="1">
      <c r="A14" s="63" t="s">
        <v>73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</row>
    <row r="15" spans="1:108" ht="1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Q15" s="65" t="s">
        <v>318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F15" s="65" t="s">
        <v>276</v>
      </c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</row>
    <row r="16" spans="1:108" s="1" customFormat="1" ht="12.75" customHeight="1">
      <c r="A16" s="66" t="s">
        <v>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Q16" s="66" t="s">
        <v>6</v>
      </c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BP16" s="66" t="s">
        <v>0</v>
      </c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F16" s="66" t="s">
        <v>6</v>
      </c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</row>
    <row r="17" spans="1:91" ht="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</row>
    <row r="18" spans="1:108" s="1" customFormat="1" ht="12">
      <c r="A18" s="68" t="s">
        <v>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AE18" s="6"/>
      <c r="AF18" s="6"/>
      <c r="AG18" s="6"/>
      <c r="AH18" s="6"/>
      <c r="AI18" s="7"/>
      <c r="AJ18" s="7"/>
      <c r="AK18" s="7"/>
      <c r="AL18" s="7"/>
      <c r="AM18" s="8"/>
      <c r="AN18" s="8"/>
      <c r="BP18" s="68" t="s">
        <v>7</v>
      </c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T18" s="6"/>
      <c r="CU18" s="6"/>
      <c r="CV18" s="6"/>
      <c r="CW18" s="6"/>
      <c r="CX18" s="7"/>
      <c r="CY18" s="7"/>
      <c r="CZ18" s="7"/>
      <c r="DA18" s="7"/>
      <c r="DB18" s="8"/>
      <c r="DC18" s="8"/>
      <c r="DD18" s="8"/>
    </row>
    <row r="19" ht="30" customHeight="1"/>
    <row r="20" spans="1:108" s="4" customFormat="1" ht="15.75">
      <c r="A20" s="69" t="s">
        <v>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</row>
    <row r="21" spans="1:108" s="4" customFormat="1" ht="15.75">
      <c r="A21" s="69" t="s">
        <v>144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</row>
    <row r="22" spans="1:108" s="4" customFormat="1" ht="15.75">
      <c r="A22" s="69" t="s">
        <v>133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</row>
    <row r="23" spans="47:58" ht="15">
      <c r="AU23" s="2" t="s">
        <v>74</v>
      </c>
      <c r="BA23" s="65">
        <v>21</v>
      </c>
      <c r="BB23" s="65"/>
      <c r="BC23" s="65"/>
      <c r="BD23" s="65"/>
      <c r="BE23" s="65"/>
      <c r="BF23" s="2" t="s">
        <v>75</v>
      </c>
    </row>
    <row r="24" spans="93:108" ht="15">
      <c r="CO24" s="70" t="s">
        <v>10</v>
      </c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</row>
    <row r="25" spans="82:108" ht="30.75" customHeight="1">
      <c r="CD25" s="71" t="s">
        <v>11</v>
      </c>
      <c r="CE25" s="71"/>
      <c r="CF25" s="71"/>
      <c r="CG25" s="71"/>
      <c r="CH25" s="71"/>
      <c r="CI25" s="71"/>
      <c r="CJ25" s="71"/>
      <c r="CK25" s="71"/>
      <c r="CL25" s="71"/>
      <c r="CM25" s="71"/>
      <c r="CO25" s="72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4"/>
    </row>
    <row r="26" spans="93:108" ht="15" customHeight="1">
      <c r="CO26" s="75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7"/>
    </row>
    <row r="27" spans="33:108" ht="15">
      <c r="AG27" s="84" t="s">
        <v>12</v>
      </c>
      <c r="AH27" s="84"/>
      <c r="AI27" s="67"/>
      <c r="AJ27" s="67"/>
      <c r="AK27" s="67"/>
      <c r="AL27" s="67"/>
      <c r="AM27" s="85" t="s">
        <v>12</v>
      </c>
      <c r="AN27" s="85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84">
        <v>20</v>
      </c>
      <c r="BJ27" s="84"/>
      <c r="BK27" s="84"/>
      <c r="BL27" s="84"/>
      <c r="BM27" s="86"/>
      <c r="BN27" s="86"/>
      <c r="BO27" s="86"/>
      <c r="BP27" s="86"/>
      <c r="BQ27" s="2" t="s">
        <v>9</v>
      </c>
      <c r="CM27" s="9" t="s">
        <v>13</v>
      </c>
      <c r="CO27" s="78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80"/>
    </row>
    <row r="28" spans="93:108" ht="15" customHeight="1">
      <c r="CO28" s="81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1:108" ht="15">
      <c r="A29" s="15" t="s">
        <v>166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45"/>
      <c r="O29" s="45"/>
      <c r="P29" s="45"/>
      <c r="Q29" s="45"/>
      <c r="R29" s="45"/>
      <c r="S29" s="45"/>
      <c r="T29" s="102" t="s">
        <v>277</v>
      </c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93" t="s">
        <v>278</v>
      </c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5"/>
    </row>
    <row r="30" spans="1:108" ht="15" customHeight="1">
      <c r="A30" s="15" t="s">
        <v>167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45"/>
      <c r="O30" s="45"/>
      <c r="P30" s="45"/>
      <c r="Q30" s="45"/>
      <c r="R30" s="45"/>
      <c r="S30" s="45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37" t="s">
        <v>14</v>
      </c>
      <c r="CN30" s="24"/>
      <c r="CO30" s="96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8"/>
    </row>
    <row r="31" spans="1:108" s="24" customFormat="1" ht="15" customHeight="1">
      <c r="A31" s="45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9"/>
      <c r="CO31" s="99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1"/>
    </row>
    <row r="32" spans="1:108" ht="15" customHeight="1">
      <c r="A32" s="2" t="s">
        <v>15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93" t="s">
        <v>279</v>
      </c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5"/>
    </row>
    <row r="33" spans="1:108" ht="15" customHeight="1">
      <c r="A33" s="5" t="s">
        <v>16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9"/>
      <c r="CO33" s="99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1"/>
    </row>
    <row r="34" spans="1:108" ht="15" customHeight="1">
      <c r="A34" s="2" t="s">
        <v>17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93" t="s">
        <v>280</v>
      </c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5"/>
    </row>
    <row r="35" spans="1:108" ht="15" customHeight="1">
      <c r="A35" s="5" t="s">
        <v>18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/>
      <c r="CO35" s="99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1"/>
    </row>
    <row r="36" spans="1:108" ht="29.25" customHeight="1">
      <c r="A36" s="11" t="s">
        <v>19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1" t="s">
        <v>20</v>
      </c>
      <c r="CN36" s="42"/>
      <c r="CO36" s="89" t="s">
        <v>21</v>
      </c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1"/>
    </row>
    <row r="37" spans="1:108" ht="15" customHeight="1">
      <c r="A37" s="2" t="s">
        <v>22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ht="15" customHeight="1">
      <c r="A38" s="2" t="s">
        <v>23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ht="15" customHeight="1">
      <c r="A39" s="2" t="s">
        <v>24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</row>
    <row r="40" spans="1:108" ht="15" customHeight="1">
      <c r="A40" s="2" t="s">
        <v>25</v>
      </c>
      <c r="N40" s="92" t="s">
        <v>281</v>
      </c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</row>
    <row r="41" spans="14:108" ht="15" customHeight="1"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ht="15" customHeight="1">
      <c r="A42" s="2" t="s">
        <v>32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4" customFormat="1" ht="15" customHeight="1">
      <c r="A43" s="24" t="s">
        <v>167</v>
      </c>
      <c r="O43" s="87" t="s">
        <v>282</v>
      </c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</row>
    <row r="44" ht="15" customHeight="1"/>
    <row r="45" ht="3" customHeight="1"/>
  </sheetData>
  <sheetProtection/>
  <mergeCells count="41">
    <mergeCell ref="O43:DD43"/>
    <mergeCell ref="CO36:DD36"/>
    <mergeCell ref="N40:DD40"/>
    <mergeCell ref="CO29:DD31"/>
    <mergeCell ref="AG32:CA33"/>
    <mergeCell ref="CO32:DD33"/>
    <mergeCell ref="AG34:CA35"/>
    <mergeCell ref="CO34:DD35"/>
    <mergeCell ref="T29:CA31"/>
    <mergeCell ref="CO24:DD24"/>
    <mergeCell ref="CD25:CM25"/>
    <mergeCell ref="CO25:DD25"/>
    <mergeCell ref="CO26:DD28"/>
    <mergeCell ref="AG27:AH27"/>
    <mergeCell ref="AI27:AL27"/>
    <mergeCell ref="AM27:AN27"/>
    <mergeCell ref="AO27:BH27"/>
    <mergeCell ref="BI27:BL27"/>
    <mergeCell ref="BM27:BP27"/>
    <mergeCell ref="A18:X18"/>
    <mergeCell ref="BP18:CM18"/>
    <mergeCell ref="A20:DD20"/>
    <mergeCell ref="A21:DD21"/>
    <mergeCell ref="A22:DD22"/>
    <mergeCell ref="BA23:BE23"/>
    <mergeCell ref="CF15:DD15"/>
    <mergeCell ref="A16:O16"/>
    <mergeCell ref="Q16:AO16"/>
    <mergeCell ref="BP16:CD16"/>
    <mergeCell ref="CF16:DD16"/>
    <mergeCell ref="A17:X17"/>
    <mergeCell ref="BP17:CM17"/>
    <mergeCell ref="A15:O15"/>
    <mergeCell ref="Q15:AO15"/>
    <mergeCell ref="BP15:CD15"/>
    <mergeCell ref="A12:AO12"/>
    <mergeCell ref="BP12:DD12"/>
    <mergeCell ref="A13:AO13"/>
    <mergeCell ref="BP13:DD13"/>
    <mergeCell ref="A14:AO14"/>
    <mergeCell ref="BP14:DD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6">
      <selection activeCell="AN33" sqref="AN33"/>
    </sheetView>
  </sheetViews>
  <sheetFormatPr defaultColWidth="0.875" defaultRowHeight="12.75" customHeight="1"/>
  <cols>
    <col min="1" max="4" width="2.75390625" style="2" customWidth="1"/>
    <col min="5" max="5" width="27.875" style="2" customWidth="1"/>
    <col min="6" max="6" width="16.00390625" style="2" customWidth="1"/>
    <col min="7" max="7" width="17.625" style="2" customWidth="1"/>
    <col min="8" max="8" width="16.00390625" style="2" customWidth="1"/>
    <col min="9" max="16384" width="0.875" style="2" customWidth="1"/>
  </cols>
  <sheetData>
    <row r="1" spans="1:8" ht="15">
      <c r="A1" s="60" t="s">
        <v>145</v>
      </c>
      <c r="B1" s="60"/>
      <c r="C1" s="60"/>
      <c r="D1" s="60"/>
      <c r="E1" s="60"/>
      <c r="F1" s="60"/>
      <c r="G1" s="60"/>
      <c r="H1" s="60"/>
    </row>
    <row r="2" ht="6.75" customHeight="1"/>
    <row r="3" ht="18" customHeight="1">
      <c r="A3" s="15" t="s">
        <v>76</v>
      </c>
    </row>
    <row r="4" spans="1:8" ht="18" customHeight="1">
      <c r="A4" s="106" t="s">
        <v>283</v>
      </c>
      <c r="B4" s="106"/>
      <c r="C4" s="106"/>
      <c r="D4" s="106"/>
      <c r="E4" s="106"/>
      <c r="F4" s="106"/>
      <c r="G4" s="106"/>
      <c r="H4" s="106"/>
    </row>
    <row r="5" spans="1:8" ht="30.75" customHeight="1">
      <c r="A5" s="105" t="s">
        <v>77</v>
      </c>
      <c r="B5" s="105"/>
      <c r="C5" s="105"/>
      <c r="D5" s="105"/>
      <c r="E5" s="105"/>
      <c r="F5" s="105"/>
      <c r="G5" s="105"/>
      <c r="H5" s="105"/>
    </row>
    <row r="6" spans="1:8" ht="30.75" customHeight="1">
      <c r="A6" s="106" t="s">
        <v>284</v>
      </c>
      <c r="B6" s="106"/>
      <c r="C6" s="106"/>
      <c r="D6" s="106"/>
      <c r="E6" s="106"/>
      <c r="F6" s="106"/>
      <c r="G6" s="106"/>
      <c r="H6" s="106"/>
    </row>
    <row r="7" spans="1:8" ht="48" customHeight="1">
      <c r="A7" s="105" t="s">
        <v>78</v>
      </c>
      <c r="B7" s="105"/>
      <c r="C7" s="105"/>
      <c r="D7" s="105"/>
      <c r="E7" s="105"/>
      <c r="F7" s="105"/>
      <c r="G7" s="105"/>
      <c r="H7" s="105"/>
    </row>
    <row r="8" spans="1:8" ht="72.75" customHeight="1">
      <c r="A8" s="106" t="s">
        <v>285</v>
      </c>
      <c r="B8" s="106"/>
      <c r="C8" s="106"/>
      <c r="D8" s="106"/>
      <c r="E8" s="106"/>
      <c r="F8" s="106"/>
      <c r="G8" s="106"/>
      <c r="H8" s="106"/>
    </row>
    <row r="9" spans="1:8" ht="30.75" customHeight="1">
      <c r="A9" s="105" t="s">
        <v>79</v>
      </c>
      <c r="B9" s="105"/>
      <c r="C9" s="105"/>
      <c r="D9" s="105"/>
      <c r="E9" s="105"/>
      <c r="F9" s="105"/>
      <c r="G9" s="105"/>
      <c r="H9" s="105"/>
    </row>
    <row r="10" spans="1:8" ht="60.75" customHeight="1">
      <c r="A10" s="106" t="s">
        <v>286</v>
      </c>
      <c r="B10" s="106"/>
      <c r="C10" s="106"/>
      <c r="D10" s="106"/>
      <c r="E10" s="106"/>
      <c r="F10" s="106"/>
      <c r="G10" s="106"/>
      <c r="H10" s="106"/>
    </row>
    <row r="11" ht="19.5" customHeight="1">
      <c r="A11" s="15" t="s">
        <v>80</v>
      </c>
    </row>
    <row r="12" ht="12" customHeight="1"/>
    <row r="13" spans="1:8" ht="25.5" customHeight="1">
      <c r="A13" s="123" t="s">
        <v>1</v>
      </c>
      <c r="B13" s="124"/>
      <c r="C13" s="124"/>
      <c r="D13" s="124"/>
      <c r="E13" s="125"/>
      <c r="F13" s="122" t="s">
        <v>151</v>
      </c>
      <c r="G13" s="122" t="s">
        <v>150</v>
      </c>
      <c r="H13" s="122"/>
    </row>
    <row r="14" spans="1:8" ht="64.5" customHeight="1">
      <c r="A14" s="126"/>
      <c r="B14" s="127"/>
      <c r="C14" s="127"/>
      <c r="D14" s="127"/>
      <c r="E14" s="128"/>
      <c r="F14" s="122"/>
      <c r="G14" s="47" t="s">
        <v>33</v>
      </c>
      <c r="H14" s="47" t="s">
        <v>64</v>
      </c>
    </row>
    <row r="15" spans="1:8" ht="24.75" customHeight="1">
      <c r="A15" s="12"/>
      <c r="B15" s="108" t="s">
        <v>157</v>
      </c>
      <c r="C15" s="108"/>
      <c r="D15" s="108"/>
      <c r="E15" s="108"/>
      <c r="F15" s="50">
        <v>46</v>
      </c>
      <c r="G15" s="50">
        <v>38</v>
      </c>
      <c r="H15" s="48">
        <v>44</v>
      </c>
    </row>
    <row r="16" spans="1:8" ht="15" customHeight="1">
      <c r="A16" s="14"/>
      <c r="B16" s="111" t="s">
        <v>26</v>
      </c>
      <c r="C16" s="111"/>
      <c r="D16" s="111"/>
      <c r="E16" s="111"/>
      <c r="F16" s="112">
        <v>35</v>
      </c>
      <c r="G16" s="112">
        <v>29</v>
      </c>
      <c r="H16" s="113">
        <v>33</v>
      </c>
    </row>
    <row r="17" spans="1:8" ht="30" customHeight="1">
      <c r="A17" s="13"/>
      <c r="B17" s="61" t="s">
        <v>27</v>
      </c>
      <c r="C17" s="61"/>
      <c r="D17" s="61"/>
      <c r="E17" s="61"/>
      <c r="F17" s="112"/>
      <c r="G17" s="112"/>
      <c r="H17" s="113"/>
    </row>
    <row r="18" spans="1:8" ht="15" customHeight="1">
      <c r="A18" s="13"/>
      <c r="B18" s="46"/>
      <c r="C18" s="120" t="s">
        <v>149</v>
      </c>
      <c r="D18" s="120"/>
      <c r="E18" s="121"/>
      <c r="F18" s="50"/>
      <c r="G18" s="50"/>
      <c r="H18" s="48"/>
    </row>
    <row r="19" spans="1:8" ht="18.75" customHeight="1">
      <c r="A19" s="13"/>
      <c r="B19" s="46"/>
      <c r="C19" s="46"/>
      <c r="D19" s="108" t="s">
        <v>152</v>
      </c>
      <c r="E19" s="109"/>
      <c r="F19" s="50">
        <v>17</v>
      </c>
      <c r="G19" s="50">
        <v>12</v>
      </c>
      <c r="H19" s="48">
        <v>17</v>
      </c>
    </row>
    <row r="20" spans="1:8" ht="18.75" customHeight="1">
      <c r="A20" s="13"/>
      <c r="B20" s="46"/>
      <c r="C20" s="46"/>
      <c r="D20" s="108" t="s">
        <v>153</v>
      </c>
      <c r="E20" s="109"/>
      <c r="F20" s="50"/>
      <c r="G20" s="50"/>
      <c r="H20" s="48"/>
    </row>
    <row r="21" spans="1:8" ht="18.75" customHeight="1">
      <c r="A21" s="13"/>
      <c r="B21" s="46"/>
      <c r="C21" s="46"/>
      <c r="D21" s="108" t="s">
        <v>154</v>
      </c>
      <c r="E21" s="109"/>
      <c r="F21" s="50"/>
      <c r="G21" s="50"/>
      <c r="H21" s="48"/>
    </row>
    <row r="22" spans="1:8" ht="18.75" customHeight="1">
      <c r="A22" s="13"/>
      <c r="B22" s="46"/>
      <c r="C22" s="46"/>
      <c r="D22" s="108" t="s">
        <v>159</v>
      </c>
      <c r="E22" s="109"/>
      <c r="F22" s="50"/>
      <c r="G22" s="50"/>
      <c r="H22" s="48"/>
    </row>
    <row r="23" spans="1:8" ht="18.75" customHeight="1">
      <c r="A23" s="13"/>
      <c r="B23" s="46"/>
      <c r="C23" s="46"/>
      <c r="D23" s="108" t="s">
        <v>155</v>
      </c>
      <c r="E23" s="109"/>
      <c r="F23" s="50"/>
      <c r="G23" s="50"/>
      <c r="H23" s="48"/>
    </row>
    <row r="24" spans="1:8" ht="45" customHeight="1">
      <c r="A24" s="12"/>
      <c r="B24" s="108" t="s">
        <v>28</v>
      </c>
      <c r="C24" s="108"/>
      <c r="D24" s="108"/>
      <c r="E24" s="108"/>
      <c r="F24" s="50">
        <v>8</v>
      </c>
      <c r="G24" s="50">
        <v>6</v>
      </c>
      <c r="H24" s="48">
        <v>8</v>
      </c>
    </row>
    <row r="25" spans="1:8" ht="30" customHeight="1">
      <c r="A25" s="12"/>
      <c r="B25" s="108" t="s">
        <v>29</v>
      </c>
      <c r="C25" s="108"/>
      <c r="D25" s="108"/>
      <c r="E25" s="108"/>
      <c r="F25" s="50">
        <v>3</v>
      </c>
      <c r="G25" s="50">
        <v>3</v>
      </c>
      <c r="H25" s="48">
        <v>3</v>
      </c>
    </row>
    <row r="26" ht="15" customHeight="1"/>
    <row r="27" ht="15" customHeight="1">
      <c r="A27" s="15" t="s">
        <v>81</v>
      </c>
    </row>
    <row r="28" spans="1:8" ht="18" customHeight="1">
      <c r="A28" s="110" t="s">
        <v>1</v>
      </c>
      <c r="B28" s="110"/>
      <c r="C28" s="110"/>
      <c r="D28" s="110"/>
      <c r="E28" s="110"/>
      <c r="F28" s="110" t="s">
        <v>156</v>
      </c>
      <c r="G28" s="110"/>
      <c r="H28" s="110"/>
    </row>
    <row r="29" spans="1:8" ht="69" customHeight="1">
      <c r="A29" s="110"/>
      <c r="B29" s="110"/>
      <c r="C29" s="110"/>
      <c r="D29" s="110"/>
      <c r="E29" s="110"/>
      <c r="F29" s="51" t="s">
        <v>82</v>
      </c>
      <c r="G29" s="51" t="s">
        <v>69</v>
      </c>
      <c r="H29" s="47" t="s">
        <v>30</v>
      </c>
    </row>
    <row r="30" spans="1:8" ht="20.25" customHeight="1">
      <c r="A30" s="107" t="s">
        <v>158</v>
      </c>
      <c r="B30" s="108"/>
      <c r="C30" s="108"/>
      <c r="D30" s="108"/>
      <c r="E30" s="109"/>
      <c r="F30" s="49">
        <v>25080</v>
      </c>
      <c r="G30" s="49">
        <v>178</v>
      </c>
      <c r="H30" s="50">
        <f>F30+G30</f>
        <v>25258</v>
      </c>
    </row>
    <row r="31" spans="1:8" ht="15" customHeight="1">
      <c r="A31" s="114" t="s">
        <v>26</v>
      </c>
      <c r="B31" s="115"/>
      <c r="C31" s="115"/>
      <c r="D31" s="115"/>
      <c r="E31" s="116"/>
      <c r="F31" s="49"/>
      <c r="G31" s="49"/>
      <c r="H31" s="49"/>
    </row>
    <row r="32" spans="1:8" ht="30" customHeight="1">
      <c r="A32" s="107" t="s">
        <v>27</v>
      </c>
      <c r="B32" s="108"/>
      <c r="C32" s="108"/>
      <c r="D32" s="108"/>
      <c r="E32" s="109"/>
      <c r="F32" s="49">
        <v>25031</v>
      </c>
      <c r="G32" s="49">
        <v>138</v>
      </c>
      <c r="H32" s="50">
        <f>F32+G32</f>
        <v>25169</v>
      </c>
    </row>
    <row r="33" spans="1:8" ht="45" customHeight="1">
      <c r="A33" s="107" t="s">
        <v>28</v>
      </c>
      <c r="B33" s="108"/>
      <c r="C33" s="108"/>
      <c r="D33" s="108"/>
      <c r="E33" s="109"/>
      <c r="F33" s="49">
        <v>29789</v>
      </c>
      <c r="G33" s="49">
        <v>301</v>
      </c>
      <c r="H33" s="50">
        <f>F33+G33</f>
        <v>30090</v>
      </c>
    </row>
    <row r="34" spans="1:8" ht="14.25" customHeight="1">
      <c r="A34" s="107" t="s">
        <v>146</v>
      </c>
      <c r="B34" s="108"/>
      <c r="C34" s="108"/>
      <c r="D34" s="108"/>
      <c r="E34" s="109"/>
      <c r="F34" s="49"/>
      <c r="G34" s="49"/>
      <c r="H34" s="50"/>
    </row>
    <row r="35" spans="1:8" ht="18" customHeight="1">
      <c r="A35" s="107" t="s">
        <v>147</v>
      </c>
      <c r="B35" s="108"/>
      <c r="C35" s="108"/>
      <c r="D35" s="108"/>
      <c r="E35" s="109"/>
      <c r="F35" s="49">
        <v>38891</v>
      </c>
      <c r="G35" s="49">
        <v>0</v>
      </c>
      <c r="H35" s="50">
        <f>F35+G35</f>
        <v>38891</v>
      </c>
    </row>
    <row r="36" spans="1:8" ht="18" customHeight="1">
      <c r="A36" s="107" t="s">
        <v>148</v>
      </c>
      <c r="B36" s="108"/>
      <c r="C36" s="108"/>
      <c r="D36" s="108"/>
      <c r="E36" s="109"/>
      <c r="F36" s="49"/>
      <c r="G36" s="49"/>
      <c r="H36" s="50">
        <f>F36+G36</f>
        <v>0</v>
      </c>
    </row>
    <row r="37" spans="1:8" ht="30.75" customHeight="1">
      <c r="A37" s="117" t="s">
        <v>29</v>
      </c>
      <c r="B37" s="118"/>
      <c r="C37" s="118"/>
      <c r="D37" s="118"/>
      <c r="E37" s="119"/>
      <c r="F37" s="49">
        <v>17108</v>
      </c>
      <c r="G37" s="49">
        <v>0</v>
      </c>
      <c r="H37" s="50">
        <f>F37+G37</f>
        <v>17108</v>
      </c>
    </row>
    <row r="38" ht="48.75" customHeight="1"/>
    <row r="39" ht="19.5" customHeight="1"/>
    <row r="40" ht="15.75" customHeight="1"/>
  </sheetData>
  <sheetProtection/>
  <mergeCells count="35">
    <mergeCell ref="A36:E36"/>
    <mergeCell ref="A37:E37"/>
    <mergeCell ref="C18:E18"/>
    <mergeCell ref="F13:F14"/>
    <mergeCell ref="A13:E14"/>
    <mergeCell ref="G13:H13"/>
    <mergeCell ref="D19:E19"/>
    <mergeCell ref="D20:E20"/>
    <mergeCell ref="D21:E21"/>
    <mergeCell ref="D23:E23"/>
    <mergeCell ref="B25:E25"/>
    <mergeCell ref="B24:E24"/>
    <mergeCell ref="A30:E30"/>
    <mergeCell ref="A31:E31"/>
    <mergeCell ref="A32:E32"/>
    <mergeCell ref="A33:E33"/>
    <mergeCell ref="A34:E34"/>
    <mergeCell ref="A35:E35"/>
    <mergeCell ref="D22:E22"/>
    <mergeCell ref="A28:E29"/>
    <mergeCell ref="F28:H28"/>
    <mergeCell ref="B15:E15"/>
    <mergeCell ref="B16:E16"/>
    <mergeCell ref="F16:F17"/>
    <mergeCell ref="G16:G17"/>
    <mergeCell ref="H16:H17"/>
    <mergeCell ref="B17:E17"/>
    <mergeCell ref="A9:H9"/>
    <mergeCell ref="A10:H10"/>
    <mergeCell ref="A1:H1"/>
    <mergeCell ref="A4:H4"/>
    <mergeCell ref="A5:H5"/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37"/>
  <sheetViews>
    <sheetView view="pageBreakPreview" zoomScaleSheetLayoutView="100" zoomScalePageLayoutView="0" workbookViewId="0" topLeftCell="A1">
      <selection activeCell="CJ16" sqref="CJ16:DD16"/>
    </sheetView>
  </sheetViews>
  <sheetFormatPr defaultColWidth="0.875" defaultRowHeight="12.75" customHeight="1"/>
  <cols>
    <col min="1" max="16384" width="0.875" style="2" customWidth="1"/>
  </cols>
  <sheetData>
    <row r="1" spans="1:108" ht="15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</row>
    <row r="2" ht="3" customHeight="1"/>
    <row r="3" spans="1:108" ht="45" customHeight="1">
      <c r="A3" s="129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1"/>
      <c r="AT3" s="132" t="s">
        <v>33</v>
      </c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1"/>
      <c r="BO3" s="132" t="s">
        <v>44</v>
      </c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1"/>
      <c r="CJ3" s="132" t="s">
        <v>70</v>
      </c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4"/>
    </row>
    <row r="4" spans="1:108" ht="15">
      <c r="A4" s="17"/>
      <c r="B4" s="135" t="s">
        <v>34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6"/>
      <c r="AT4" s="137">
        <v>3562983.55</v>
      </c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9"/>
      <c r="BO4" s="137">
        <v>4770519.48</v>
      </c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9"/>
      <c r="CJ4" s="140">
        <f>BO4/AT4*100</f>
        <v>133.89114524539417</v>
      </c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2"/>
    </row>
    <row r="5" spans="1:108" ht="15" customHeight="1">
      <c r="A5" s="17"/>
      <c r="B5" s="143" t="s">
        <v>26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4"/>
      <c r="AT5" s="137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9"/>
      <c r="BO5" s="137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9"/>
      <c r="CJ5" s="137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9"/>
    </row>
    <row r="6" spans="1:108" ht="30" customHeight="1">
      <c r="A6" s="17"/>
      <c r="B6" s="108" t="s">
        <v>35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9"/>
      <c r="AT6" s="137">
        <v>455669.29</v>
      </c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9"/>
      <c r="BO6" s="137">
        <v>481813.85</v>
      </c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9"/>
      <c r="CJ6" s="140">
        <f>BO6/AT6*100</f>
        <v>105.73761729696554</v>
      </c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2"/>
    </row>
    <row r="7" spans="1:108" ht="15" customHeight="1">
      <c r="A7" s="17"/>
      <c r="B7" s="135" t="s">
        <v>36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6"/>
      <c r="AT7" s="137">
        <v>5600874.09</v>
      </c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9"/>
      <c r="BO7" s="137">
        <v>5638422.8</v>
      </c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9"/>
      <c r="CJ7" s="140">
        <f>BO7/AT7*100</f>
        <v>100.67040803625706</v>
      </c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2"/>
    </row>
    <row r="8" spans="1:108" ht="30" customHeight="1">
      <c r="A8" s="17"/>
      <c r="B8" s="108" t="s">
        <v>37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9"/>
      <c r="AT8" s="137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9"/>
      <c r="BO8" s="137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9"/>
      <c r="CJ8" s="137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9"/>
    </row>
    <row r="9" spans="1:108" ht="30" customHeight="1">
      <c r="A9" s="17"/>
      <c r="B9" s="108" t="s">
        <v>71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9"/>
      <c r="AT9" s="137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9"/>
      <c r="BO9" s="137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9"/>
      <c r="CJ9" s="137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9"/>
    </row>
    <row r="10" spans="1:108" ht="15" customHeight="1">
      <c r="A10" s="17"/>
      <c r="B10" s="135" t="s">
        <v>38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6"/>
      <c r="AT10" s="137">
        <v>259328.03</v>
      </c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9"/>
      <c r="BO10" s="137">
        <v>1443216.8</v>
      </c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9"/>
      <c r="CJ10" s="140">
        <f>BO10/AT10*100</f>
        <v>556.5217149877706</v>
      </c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2"/>
    </row>
    <row r="11" spans="1:108" ht="15" customHeight="1">
      <c r="A11" s="17"/>
      <c r="B11" s="135" t="s">
        <v>39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6"/>
      <c r="AT11" s="137">
        <v>443476.32</v>
      </c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9"/>
      <c r="BO11" s="137">
        <v>91056.37</v>
      </c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9"/>
      <c r="CJ11" s="140">
        <f>BO11/AT11*100</f>
        <v>20.532408584972472</v>
      </c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2"/>
    </row>
    <row r="12" spans="1:108" ht="15" customHeight="1">
      <c r="A12" s="17"/>
      <c r="B12" s="143" t="s">
        <v>26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4"/>
      <c r="AT12" s="137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9"/>
      <c r="BO12" s="137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9"/>
      <c r="CJ12" s="137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9"/>
    </row>
    <row r="13" spans="1:108" ht="45.75" customHeight="1">
      <c r="A13" s="17"/>
      <c r="B13" s="108" t="s">
        <v>98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9"/>
      <c r="AT13" s="137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9"/>
      <c r="BO13" s="137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9"/>
      <c r="CJ13" s="137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9"/>
    </row>
    <row r="14" spans="1:108" ht="48" customHeight="1">
      <c r="A14" s="17"/>
      <c r="B14" s="108" t="s">
        <v>99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9"/>
      <c r="AT14" s="137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9"/>
      <c r="BO14" s="137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9"/>
      <c r="CJ14" s="137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9"/>
    </row>
    <row r="15" spans="1:108" ht="64.5" customHeight="1">
      <c r="A15" s="17"/>
      <c r="B15" s="108" t="s">
        <v>100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6"/>
      <c r="AT15" s="137">
        <v>1327.1</v>
      </c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8"/>
      <c r="BO15" s="137">
        <v>475.04</v>
      </c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8"/>
      <c r="CJ15" s="140">
        <f>BO15/AT15*100</f>
        <v>35.79534322959837</v>
      </c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50"/>
    </row>
    <row r="16" spans="1:108" ht="15" customHeight="1">
      <c r="A16" s="17"/>
      <c r="B16" s="135" t="s">
        <v>40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6"/>
      <c r="AT16" s="137">
        <v>6009674.29</v>
      </c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9"/>
      <c r="BO16" s="137">
        <v>5480427.05</v>
      </c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9"/>
      <c r="CJ16" s="140">
        <f>BO16/AT16*100</f>
        <v>91.19341224730499</v>
      </c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2"/>
    </row>
    <row r="17" spans="1:108" ht="15" customHeight="1">
      <c r="A17" s="17"/>
      <c r="B17" s="143" t="s">
        <v>26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4"/>
      <c r="AT17" s="137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9"/>
      <c r="BO17" s="137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9"/>
      <c r="CJ17" s="137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9"/>
    </row>
    <row r="18" spans="1:108" ht="26.25" customHeight="1">
      <c r="A18" s="17"/>
      <c r="B18" s="108" t="s">
        <v>101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9"/>
      <c r="AT18" s="137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9"/>
      <c r="BO18" s="137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9"/>
      <c r="CJ18" s="137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9"/>
    </row>
    <row r="19" spans="1:108" ht="62.25" customHeight="1">
      <c r="A19" s="17"/>
      <c r="B19" s="108" t="s">
        <v>105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9"/>
      <c r="AT19" s="137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9"/>
      <c r="BO19" s="137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9"/>
      <c r="CJ19" s="137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9"/>
    </row>
    <row r="20" spans="1:108" ht="75" customHeight="1">
      <c r="A20" s="17"/>
      <c r="B20" s="108" t="s">
        <v>106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6"/>
      <c r="AT20" s="13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8"/>
      <c r="BO20" s="13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8"/>
      <c r="CJ20" s="13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8"/>
    </row>
    <row r="21" ht="15" customHeight="1"/>
    <row r="22" spans="1:12" ht="15">
      <c r="A22" s="22" t="s">
        <v>41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15" customHeight="1">
      <c r="A23" s="15" t="s">
        <v>102</v>
      </c>
    </row>
    <row r="24" spans="1:108" ht="30.7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</row>
    <row r="25" ht="15">
      <c r="A25" s="15" t="s">
        <v>104</v>
      </c>
    </row>
    <row r="26" spans="1:108" ht="30.7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</row>
    <row r="27" spans="1:108" ht="29.25" customHeight="1">
      <c r="A27" s="105" t="s">
        <v>103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</row>
    <row r="28" spans="1:24" ht="1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2" t="s">
        <v>42</v>
      </c>
    </row>
    <row r="29" spans="1:23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</sheetData>
  <sheetProtection/>
  <mergeCells count="77">
    <mergeCell ref="B19:AS19"/>
    <mergeCell ref="AT19:BN19"/>
    <mergeCell ref="BO19:CI19"/>
    <mergeCell ref="CJ19:DD19"/>
    <mergeCell ref="A27:DD27"/>
    <mergeCell ref="A28:W28"/>
    <mergeCell ref="B20:AS20"/>
    <mergeCell ref="AT20:BN20"/>
    <mergeCell ref="BO20:CI20"/>
    <mergeCell ref="CJ20:DD20"/>
    <mergeCell ref="A24:DD24"/>
    <mergeCell ref="A26:DD26"/>
    <mergeCell ref="B17:AS17"/>
    <mergeCell ref="AT17:BN17"/>
    <mergeCell ref="BO17:CI17"/>
    <mergeCell ref="CJ17:DD17"/>
    <mergeCell ref="B18:AS18"/>
    <mergeCell ref="AT18:BN18"/>
    <mergeCell ref="BO18:CI18"/>
    <mergeCell ref="CJ18:DD18"/>
    <mergeCell ref="B15:AS15"/>
    <mergeCell ref="AT15:BN15"/>
    <mergeCell ref="BO15:CI15"/>
    <mergeCell ref="CJ15:DD15"/>
    <mergeCell ref="B16:AS16"/>
    <mergeCell ref="AT16:BN16"/>
    <mergeCell ref="BO16:CI16"/>
    <mergeCell ref="CJ16:DD16"/>
    <mergeCell ref="B13:AS13"/>
    <mergeCell ref="AT13:BN13"/>
    <mergeCell ref="BO13:CI13"/>
    <mergeCell ref="CJ13:DD13"/>
    <mergeCell ref="B14:AS14"/>
    <mergeCell ref="AT14:BN14"/>
    <mergeCell ref="BO14:CI14"/>
    <mergeCell ref="CJ14:DD14"/>
    <mergeCell ref="B11:AS11"/>
    <mergeCell ref="AT11:BN11"/>
    <mergeCell ref="BO11:CI11"/>
    <mergeCell ref="CJ11:DD11"/>
    <mergeCell ref="B12:AS12"/>
    <mergeCell ref="AT12:BN12"/>
    <mergeCell ref="BO12:CI12"/>
    <mergeCell ref="CJ12:DD12"/>
    <mergeCell ref="B9:AS9"/>
    <mergeCell ref="AT9:BN9"/>
    <mergeCell ref="BO9:CI9"/>
    <mergeCell ref="CJ9:DD9"/>
    <mergeCell ref="B10:AS10"/>
    <mergeCell ref="AT10:BN10"/>
    <mergeCell ref="BO10:CI10"/>
    <mergeCell ref="CJ10:DD10"/>
    <mergeCell ref="B7:AS7"/>
    <mergeCell ref="AT7:BN7"/>
    <mergeCell ref="BO7:CI7"/>
    <mergeCell ref="CJ7:DD7"/>
    <mergeCell ref="B8:AS8"/>
    <mergeCell ref="AT8:BN8"/>
    <mergeCell ref="BO8:CI8"/>
    <mergeCell ref="CJ8:DD8"/>
    <mergeCell ref="B5:AS5"/>
    <mergeCell ref="AT5:BN5"/>
    <mergeCell ref="BO5:CI5"/>
    <mergeCell ref="CJ5:DD5"/>
    <mergeCell ref="B6:AS6"/>
    <mergeCell ref="AT6:BN6"/>
    <mergeCell ref="BO6:CI6"/>
    <mergeCell ref="CJ6:DD6"/>
    <mergeCell ref="A1:DD1"/>
    <mergeCell ref="A3:AS3"/>
    <mergeCell ref="AT3:BN3"/>
    <mergeCell ref="BO3:CI3"/>
    <mergeCell ref="CJ3:DD3"/>
    <mergeCell ref="B4:AS4"/>
    <mergeCell ref="AT4:BN4"/>
    <mergeCell ref="BO4:CI4"/>
    <mergeCell ref="CJ4:DD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SheetLayoutView="100" workbookViewId="0" topLeftCell="A1">
      <pane xSplit="3" ySplit="4" topLeftCell="D6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77" sqref="C77"/>
    </sheetView>
  </sheetViews>
  <sheetFormatPr defaultColWidth="9.00390625" defaultRowHeight="12.75"/>
  <cols>
    <col min="1" max="1" width="46.75390625" style="26" customWidth="1"/>
    <col min="2" max="2" width="7.75390625" style="56" customWidth="1"/>
    <col min="3" max="3" width="10.375" style="26" customWidth="1"/>
    <col min="4" max="5" width="14.25390625" style="26" customWidth="1"/>
    <col min="6" max="16384" width="9.125" style="26" customWidth="1"/>
  </cols>
  <sheetData>
    <row r="1" spans="1:5" ht="33.75" customHeight="1">
      <c r="A1" s="151" t="s">
        <v>43</v>
      </c>
      <c r="B1" s="151"/>
      <c r="C1" s="151"/>
      <c r="D1" s="151"/>
      <c r="E1" s="151"/>
    </row>
    <row r="2" spans="1:5" s="35" customFormat="1" ht="73.5" customHeight="1">
      <c r="A2" s="152" t="s">
        <v>1</v>
      </c>
      <c r="B2" s="153" t="s">
        <v>121</v>
      </c>
      <c r="C2" s="152" t="s">
        <v>173</v>
      </c>
      <c r="D2" s="152" t="s">
        <v>172</v>
      </c>
      <c r="E2" s="152"/>
    </row>
    <row r="3" spans="1:5" s="35" customFormat="1" ht="43.5" customHeight="1">
      <c r="A3" s="152"/>
      <c r="B3" s="153"/>
      <c r="C3" s="152"/>
      <c r="D3" s="28" t="s">
        <v>83</v>
      </c>
      <c r="E3" s="28" t="s">
        <v>131</v>
      </c>
    </row>
    <row r="4" spans="1:5" ht="15.75">
      <c r="A4" s="28">
        <v>1</v>
      </c>
      <c r="B4" s="55">
        <v>2</v>
      </c>
      <c r="C4" s="33">
        <v>3</v>
      </c>
      <c r="D4" s="33">
        <v>4</v>
      </c>
      <c r="E4" s="33">
        <v>5</v>
      </c>
    </row>
    <row r="5" spans="1:5" ht="21" customHeight="1">
      <c r="A5" s="27" t="s">
        <v>46</v>
      </c>
      <c r="B5" s="54" t="s">
        <v>169</v>
      </c>
      <c r="C5" s="28"/>
      <c r="D5" s="29">
        <v>138909.22</v>
      </c>
      <c r="E5" s="29">
        <v>138909.22</v>
      </c>
    </row>
    <row r="6" spans="1:5" ht="15.75">
      <c r="A6" s="27" t="s">
        <v>47</v>
      </c>
      <c r="B6" s="54" t="s">
        <v>170</v>
      </c>
      <c r="C6" s="28"/>
      <c r="D6" s="29">
        <f>D5+D7-D37</f>
        <v>90581.32999999821</v>
      </c>
      <c r="E6" s="29">
        <f>E5+E7-E37</f>
        <v>90581.32999999821</v>
      </c>
    </row>
    <row r="7" spans="1:5" ht="15.75" customHeight="1">
      <c r="A7" s="27" t="s">
        <v>168</v>
      </c>
      <c r="B7" s="54">
        <v>1000</v>
      </c>
      <c r="C7" s="28"/>
      <c r="D7" s="29">
        <f>D12+D22+D19</f>
        <v>17762870.09</v>
      </c>
      <c r="E7" s="29">
        <f>E12+E22+E19</f>
        <v>17762870.09</v>
      </c>
    </row>
    <row r="8" spans="1:5" ht="15.75" customHeight="1">
      <c r="A8" s="30" t="s">
        <v>45</v>
      </c>
      <c r="B8" s="54"/>
      <c r="C8" s="28"/>
      <c r="D8" s="29"/>
      <c r="E8" s="29"/>
    </row>
    <row r="9" spans="1:5" ht="15.75">
      <c r="A9" s="31" t="s">
        <v>122</v>
      </c>
      <c r="B9" s="54" t="s">
        <v>171</v>
      </c>
      <c r="C9" s="28">
        <v>120</v>
      </c>
      <c r="D9" s="29"/>
      <c r="E9" s="29"/>
    </row>
    <row r="10" spans="1:5" ht="15.75">
      <c r="A10" s="31" t="s">
        <v>45</v>
      </c>
      <c r="B10" s="54"/>
      <c r="C10" s="28"/>
      <c r="D10" s="29"/>
      <c r="E10" s="29"/>
    </row>
    <row r="11" spans="1:5" ht="15.75">
      <c r="A11" s="32" t="s">
        <v>123</v>
      </c>
      <c r="B11" s="54"/>
      <c r="C11" s="28"/>
      <c r="D11" s="29"/>
      <c r="E11" s="29"/>
    </row>
    <row r="12" spans="1:5" ht="30" customHeight="1">
      <c r="A12" s="31" t="s">
        <v>273</v>
      </c>
      <c r="B12" s="54" t="s">
        <v>178</v>
      </c>
      <c r="C12" s="28">
        <v>130</v>
      </c>
      <c r="D12" s="29">
        <f>SUM(D14:D16)</f>
        <v>12346509.45</v>
      </c>
      <c r="E12" s="29">
        <f>SUM(E14:E16)</f>
        <v>12346509.45</v>
      </c>
    </row>
    <row r="13" spans="1:5" ht="15.75">
      <c r="A13" s="31" t="s">
        <v>45</v>
      </c>
      <c r="B13" s="54"/>
      <c r="C13" s="28"/>
      <c r="D13" s="29"/>
      <c r="E13" s="29"/>
    </row>
    <row r="14" spans="1:5" ht="83.25" customHeight="1">
      <c r="A14" s="31" t="s">
        <v>176</v>
      </c>
      <c r="B14" s="54" t="s">
        <v>179</v>
      </c>
      <c r="C14" s="28">
        <v>130</v>
      </c>
      <c r="D14" s="29">
        <v>11434000</v>
      </c>
      <c r="E14" s="29">
        <v>11434000</v>
      </c>
    </row>
    <row r="15" spans="1:5" ht="63">
      <c r="A15" s="31" t="s">
        <v>177</v>
      </c>
      <c r="B15" s="54" t="s">
        <v>180</v>
      </c>
      <c r="C15" s="28">
        <v>130</v>
      </c>
      <c r="D15" s="29"/>
      <c r="E15" s="29"/>
    </row>
    <row r="16" spans="1:5" ht="52.5" customHeight="1">
      <c r="A16" s="31" t="s">
        <v>275</v>
      </c>
      <c r="B16" s="54" t="s">
        <v>274</v>
      </c>
      <c r="C16" s="28">
        <v>130</v>
      </c>
      <c r="D16" s="29">
        <f>SUM(D18:D18)</f>
        <v>912509.45</v>
      </c>
      <c r="E16" s="29">
        <f>SUM(E18:E18)</f>
        <v>912509.45</v>
      </c>
    </row>
    <row r="17" spans="1:5" ht="15.75">
      <c r="A17" s="31" t="s">
        <v>45</v>
      </c>
      <c r="B17" s="55"/>
      <c r="C17" s="33"/>
      <c r="D17" s="34"/>
      <c r="E17" s="34"/>
    </row>
    <row r="18" spans="1:5" ht="31.5">
      <c r="A18" s="31" t="s">
        <v>320</v>
      </c>
      <c r="B18" s="55"/>
      <c r="C18" s="33">
        <v>130</v>
      </c>
      <c r="D18" s="34">
        <v>912509.45</v>
      </c>
      <c r="E18" s="34">
        <v>912509.45</v>
      </c>
    </row>
    <row r="19" spans="1:5" ht="31.5">
      <c r="A19" s="31" t="s">
        <v>174</v>
      </c>
      <c r="B19" s="54" t="s">
        <v>181</v>
      </c>
      <c r="C19" s="28">
        <v>140</v>
      </c>
      <c r="D19" s="29">
        <f>SUM(D21)</f>
        <v>1989.64</v>
      </c>
      <c r="E19" s="29">
        <f>SUM(E21)</f>
        <v>1989.64</v>
      </c>
    </row>
    <row r="20" spans="1:5" ht="15.75">
      <c r="A20" s="31" t="s">
        <v>45</v>
      </c>
      <c r="B20" s="54"/>
      <c r="C20" s="28"/>
      <c r="D20" s="29"/>
      <c r="E20" s="29"/>
    </row>
    <row r="21" spans="1:5" ht="31.5">
      <c r="A21" s="32" t="s">
        <v>319</v>
      </c>
      <c r="B21" s="54"/>
      <c r="C21" s="28">
        <v>140</v>
      </c>
      <c r="D21" s="29">
        <v>1989.64</v>
      </c>
      <c r="E21" s="29">
        <v>1989.64</v>
      </c>
    </row>
    <row r="22" spans="1:5" ht="20.25" customHeight="1">
      <c r="A22" s="31" t="s">
        <v>175</v>
      </c>
      <c r="B22" s="54" t="s">
        <v>182</v>
      </c>
      <c r="C22" s="28">
        <v>150</v>
      </c>
      <c r="D22" s="29">
        <f>SUM(D24:D26)</f>
        <v>5414371</v>
      </c>
      <c r="E22" s="29">
        <f>SUM(E24:E26)</f>
        <v>5414371</v>
      </c>
    </row>
    <row r="23" spans="1:5" ht="15.75">
      <c r="A23" s="31" t="s">
        <v>45</v>
      </c>
      <c r="B23" s="54"/>
      <c r="C23" s="28"/>
      <c r="D23" s="29"/>
      <c r="E23" s="29"/>
    </row>
    <row r="24" spans="1:5" ht="15.75">
      <c r="A24" s="32" t="s">
        <v>185</v>
      </c>
      <c r="B24" s="54"/>
      <c r="C24" s="28">
        <v>150</v>
      </c>
      <c r="D24" s="29">
        <v>5235700</v>
      </c>
      <c r="E24" s="29">
        <v>5235700</v>
      </c>
    </row>
    <row r="25" spans="1:5" ht="15.75">
      <c r="A25" s="32" t="s">
        <v>321</v>
      </c>
      <c r="B25" s="54"/>
      <c r="C25" s="28">
        <v>150</v>
      </c>
      <c r="D25" s="29">
        <v>173671</v>
      </c>
      <c r="E25" s="29">
        <v>173671</v>
      </c>
    </row>
    <row r="26" spans="1:5" ht="15.75">
      <c r="A26" s="32" t="s">
        <v>322</v>
      </c>
      <c r="B26" s="54"/>
      <c r="C26" s="28">
        <v>150</v>
      </c>
      <c r="D26" s="29">
        <v>5000</v>
      </c>
      <c r="E26" s="29">
        <v>5000</v>
      </c>
    </row>
    <row r="27" spans="1:5" ht="15.75">
      <c r="A27" s="31" t="s">
        <v>124</v>
      </c>
      <c r="B27" s="54" t="s">
        <v>183</v>
      </c>
      <c r="C27" s="28">
        <v>150</v>
      </c>
      <c r="D27" s="29"/>
      <c r="E27" s="29"/>
    </row>
    <row r="28" spans="1:5" ht="15.75">
      <c r="A28" s="31" t="s">
        <v>45</v>
      </c>
      <c r="B28" s="54"/>
      <c r="C28" s="28"/>
      <c r="D28" s="29"/>
      <c r="E28" s="29"/>
    </row>
    <row r="29" spans="1:5" ht="15.75">
      <c r="A29" s="32" t="s">
        <v>123</v>
      </c>
      <c r="B29" s="54"/>
      <c r="C29" s="28"/>
      <c r="D29" s="29"/>
      <c r="E29" s="29"/>
    </row>
    <row r="30" spans="1:5" ht="31.5">
      <c r="A30" s="31" t="s">
        <v>186</v>
      </c>
      <c r="B30" s="54" t="s">
        <v>184</v>
      </c>
      <c r="C30" s="28">
        <v>150</v>
      </c>
      <c r="D30" s="29"/>
      <c r="E30" s="29"/>
    </row>
    <row r="31" spans="1:5" ht="15.75">
      <c r="A31" s="32" t="s">
        <v>123</v>
      </c>
      <c r="B31" s="54"/>
      <c r="C31" s="28"/>
      <c r="D31" s="29"/>
      <c r="E31" s="29"/>
    </row>
    <row r="32" spans="1:5" ht="21.75" customHeight="1">
      <c r="A32" s="31" t="s">
        <v>125</v>
      </c>
      <c r="B32" s="54" t="s">
        <v>187</v>
      </c>
      <c r="C32" s="28"/>
      <c r="D32" s="29"/>
      <c r="E32" s="29"/>
    </row>
    <row r="33" spans="1:5" ht="15.75">
      <c r="A33" s="31" t="s">
        <v>45</v>
      </c>
      <c r="B33" s="54"/>
      <c r="C33" s="28"/>
      <c r="D33" s="29"/>
      <c r="E33" s="29"/>
    </row>
    <row r="34" spans="1:5" ht="15.75">
      <c r="A34" s="32" t="s">
        <v>123</v>
      </c>
      <c r="B34" s="54"/>
      <c r="C34" s="28"/>
      <c r="D34" s="29"/>
      <c r="E34" s="29"/>
    </row>
    <row r="35" spans="1:5" ht="15.75">
      <c r="A35" s="32" t="s">
        <v>188</v>
      </c>
      <c r="B35" s="54" t="s">
        <v>189</v>
      </c>
      <c r="C35" s="28"/>
      <c r="D35" s="29"/>
      <c r="E35" s="29"/>
    </row>
    <row r="36" spans="1:5" ht="63">
      <c r="A36" s="32" t="s">
        <v>191</v>
      </c>
      <c r="B36" s="54" t="s">
        <v>190</v>
      </c>
      <c r="C36" s="28">
        <v>510</v>
      </c>
      <c r="D36" s="29"/>
      <c r="E36" s="29"/>
    </row>
    <row r="37" spans="1:5" ht="15.75">
      <c r="A37" s="27" t="s">
        <v>192</v>
      </c>
      <c r="B37" s="54" t="s">
        <v>193</v>
      </c>
      <c r="C37" s="28"/>
      <c r="D37" s="29">
        <f>D39+D59+D76</f>
        <v>17811197.98</v>
      </c>
      <c r="E37" s="29">
        <f>E39+E59+E76</f>
        <v>17811197.98</v>
      </c>
    </row>
    <row r="38" spans="1:5" ht="15.75">
      <c r="A38" s="31" t="s">
        <v>45</v>
      </c>
      <c r="B38" s="54"/>
      <c r="C38" s="28"/>
      <c r="D38" s="29"/>
      <c r="E38" s="29"/>
    </row>
    <row r="39" spans="1:5" ht="15.75">
      <c r="A39" s="31" t="s">
        <v>126</v>
      </c>
      <c r="B39" s="54" t="s">
        <v>195</v>
      </c>
      <c r="C39" s="28"/>
      <c r="D39" s="29">
        <f>D41+D42+D44</f>
        <v>14524964.540000001</v>
      </c>
      <c r="E39" s="29">
        <f>E41+E42+E44</f>
        <v>14524964.540000001</v>
      </c>
    </row>
    <row r="40" spans="1:5" ht="15.75">
      <c r="A40" s="31" t="s">
        <v>45</v>
      </c>
      <c r="B40" s="54"/>
      <c r="C40" s="28"/>
      <c r="D40" s="29"/>
      <c r="E40" s="29"/>
    </row>
    <row r="41" spans="1:5" ht="15.75">
      <c r="A41" s="31" t="s">
        <v>194</v>
      </c>
      <c r="B41" s="54" t="s">
        <v>196</v>
      </c>
      <c r="C41" s="28">
        <v>111</v>
      </c>
      <c r="D41" s="29">
        <v>10998592.14</v>
      </c>
      <c r="E41" s="29">
        <v>10998592.14</v>
      </c>
    </row>
    <row r="42" spans="1:5" ht="31.5">
      <c r="A42" s="31" t="s">
        <v>202</v>
      </c>
      <c r="B42" s="54" t="s">
        <v>197</v>
      </c>
      <c r="C42" s="28">
        <v>112</v>
      </c>
      <c r="D42" s="29">
        <v>226195</v>
      </c>
      <c r="E42" s="29">
        <v>226195</v>
      </c>
    </row>
    <row r="43" spans="1:5" ht="47.25">
      <c r="A43" s="31" t="s">
        <v>203</v>
      </c>
      <c r="B43" s="54" t="s">
        <v>198</v>
      </c>
      <c r="C43" s="28">
        <v>113</v>
      </c>
      <c r="D43" s="29"/>
      <c r="E43" s="29"/>
    </row>
    <row r="44" spans="1:5" ht="63">
      <c r="A44" s="31" t="s">
        <v>204</v>
      </c>
      <c r="B44" s="54" t="s">
        <v>199</v>
      </c>
      <c r="C44" s="28">
        <v>119</v>
      </c>
      <c r="D44" s="29">
        <v>3300177.4</v>
      </c>
      <c r="E44" s="29">
        <v>3300177.4</v>
      </c>
    </row>
    <row r="45" spans="1:5" ht="31.5">
      <c r="A45" s="57" t="s">
        <v>205</v>
      </c>
      <c r="B45" s="54" t="s">
        <v>200</v>
      </c>
      <c r="C45" s="28">
        <v>119</v>
      </c>
      <c r="D45" s="29">
        <v>3300177.4</v>
      </c>
      <c r="E45" s="29">
        <v>3300177.4</v>
      </c>
    </row>
    <row r="46" spans="1:5" ht="15.75">
      <c r="A46" s="57" t="s">
        <v>206</v>
      </c>
      <c r="B46" s="54" t="s">
        <v>201</v>
      </c>
      <c r="C46" s="28">
        <v>119</v>
      </c>
      <c r="D46" s="29"/>
      <c r="E46" s="29"/>
    </row>
    <row r="47" spans="1:5" ht="31.5">
      <c r="A47" s="31" t="s">
        <v>215</v>
      </c>
      <c r="B47" s="54" t="s">
        <v>207</v>
      </c>
      <c r="C47" s="28">
        <v>131</v>
      </c>
      <c r="D47" s="29"/>
      <c r="E47" s="29"/>
    </row>
    <row r="48" spans="1:5" ht="31.5">
      <c r="A48" s="31" t="s">
        <v>216</v>
      </c>
      <c r="B48" s="54" t="s">
        <v>208</v>
      </c>
      <c r="C48" s="28">
        <v>134</v>
      </c>
      <c r="D48" s="29"/>
      <c r="E48" s="29"/>
    </row>
    <row r="49" spans="1:5" ht="63">
      <c r="A49" s="31" t="s">
        <v>217</v>
      </c>
      <c r="B49" s="54" t="s">
        <v>209</v>
      </c>
      <c r="C49" s="28">
        <v>139</v>
      </c>
      <c r="D49" s="29"/>
      <c r="E49" s="29"/>
    </row>
    <row r="50" spans="1:5" ht="33" customHeight="1">
      <c r="A50" s="57" t="s">
        <v>218</v>
      </c>
      <c r="B50" s="54" t="s">
        <v>210</v>
      </c>
      <c r="C50" s="28">
        <v>139</v>
      </c>
      <c r="D50" s="29"/>
      <c r="E50" s="29"/>
    </row>
    <row r="51" spans="1:5" ht="32.25" customHeight="1">
      <c r="A51" s="57" t="s">
        <v>219</v>
      </c>
      <c r="B51" s="54" t="s">
        <v>211</v>
      </c>
      <c r="C51" s="28">
        <v>139</v>
      </c>
      <c r="D51" s="29"/>
      <c r="E51" s="29"/>
    </row>
    <row r="52" spans="1:5" ht="31.5">
      <c r="A52" s="31" t="s">
        <v>220</v>
      </c>
      <c r="B52" s="54" t="s">
        <v>212</v>
      </c>
      <c r="C52" s="28">
        <v>300</v>
      </c>
      <c r="D52" s="29"/>
      <c r="E52" s="29"/>
    </row>
    <row r="53" spans="1:5" ht="54.75" customHeight="1">
      <c r="A53" s="31" t="s">
        <v>221</v>
      </c>
      <c r="B53" s="54" t="s">
        <v>213</v>
      </c>
      <c r="C53" s="28">
        <v>320</v>
      </c>
      <c r="D53" s="29"/>
      <c r="E53" s="29"/>
    </row>
    <row r="54" spans="1:5" ht="47.25">
      <c r="A54" s="57" t="s">
        <v>222</v>
      </c>
      <c r="B54" s="54" t="s">
        <v>214</v>
      </c>
      <c r="C54" s="28">
        <v>321</v>
      </c>
      <c r="D54" s="29"/>
      <c r="E54" s="29"/>
    </row>
    <row r="55" spans="1:5" ht="15.75">
      <c r="A55" s="32" t="s">
        <v>123</v>
      </c>
      <c r="B55" s="54"/>
      <c r="C55" s="28"/>
      <c r="D55" s="29"/>
      <c r="E55" s="29"/>
    </row>
    <row r="56" spans="1:5" ht="63">
      <c r="A56" s="58" t="s">
        <v>226</v>
      </c>
      <c r="B56" s="54" t="s">
        <v>223</v>
      </c>
      <c r="C56" s="28">
        <v>340</v>
      </c>
      <c r="D56" s="29"/>
      <c r="E56" s="29"/>
    </row>
    <row r="57" spans="1:5" ht="94.5">
      <c r="A57" s="58" t="s">
        <v>227</v>
      </c>
      <c r="B57" s="54" t="s">
        <v>224</v>
      </c>
      <c r="C57" s="28">
        <v>350</v>
      </c>
      <c r="D57" s="29"/>
      <c r="E57" s="29"/>
    </row>
    <row r="58" spans="1:5" ht="31.5">
      <c r="A58" s="31" t="s">
        <v>228</v>
      </c>
      <c r="B58" s="54" t="s">
        <v>225</v>
      </c>
      <c r="C58" s="28">
        <v>360</v>
      </c>
      <c r="D58" s="29"/>
      <c r="E58" s="29"/>
    </row>
    <row r="59" spans="1:5" ht="31.5">
      <c r="A59" s="31" t="s">
        <v>127</v>
      </c>
      <c r="B59" s="54" t="s">
        <v>229</v>
      </c>
      <c r="C59" s="28">
        <v>850</v>
      </c>
      <c r="D59" s="29">
        <f>SUM(D61:D63)</f>
        <v>36198.08</v>
      </c>
      <c r="E59" s="29">
        <f>SUM(E61:E63)</f>
        <v>36198.08</v>
      </c>
    </row>
    <row r="60" spans="1:5" ht="15.75">
      <c r="A60" s="31" t="s">
        <v>26</v>
      </c>
      <c r="B60" s="54"/>
      <c r="C60" s="28"/>
      <c r="D60" s="29"/>
      <c r="E60" s="29"/>
    </row>
    <row r="61" spans="1:5" ht="31.5">
      <c r="A61" s="31" t="s">
        <v>230</v>
      </c>
      <c r="B61" s="54" t="s">
        <v>231</v>
      </c>
      <c r="C61" s="28">
        <v>851</v>
      </c>
      <c r="D61" s="29">
        <v>29511</v>
      </c>
      <c r="E61" s="29">
        <v>29511</v>
      </c>
    </row>
    <row r="62" spans="1:5" ht="48.75" customHeight="1">
      <c r="A62" s="31" t="s">
        <v>235</v>
      </c>
      <c r="B62" s="54" t="s">
        <v>232</v>
      </c>
      <c r="C62" s="28">
        <v>852</v>
      </c>
      <c r="D62" s="29">
        <v>6391</v>
      </c>
      <c r="E62" s="29">
        <v>6391</v>
      </c>
    </row>
    <row r="63" spans="1:5" ht="31.5">
      <c r="A63" s="31" t="s">
        <v>234</v>
      </c>
      <c r="B63" s="54" t="s">
        <v>233</v>
      </c>
      <c r="C63" s="28">
        <v>853</v>
      </c>
      <c r="D63" s="29">
        <v>296.08</v>
      </c>
      <c r="E63" s="29">
        <v>296.08</v>
      </c>
    </row>
    <row r="64" spans="1:7" ht="31.5">
      <c r="A64" s="31" t="s">
        <v>236</v>
      </c>
      <c r="B64" s="54" t="s">
        <v>237</v>
      </c>
      <c r="C64" s="28"/>
      <c r="D64" s="29"/>
      <c r="E64" s="29"/>
      <c r="G64" s="36"/>
    </row>
    <row r="65" spans="1:5" ht="15.75">
      <c r="A65" s="31" t="s">
        <v>26</v>
      </c>
      <c r="B65" s="54"/>
      <c r="C65" s="28"/>
      <c r="D65" s="29"/>
      <c r="E65" s="29"/>
    </row>
    <row r="66" spans="1:5" ht="47.25">
      <c r="A66" s="31" t="s">
        <v>128</v>
      </c>
      <c r="B66" s="54" t="s">
        <v>238</v>
      </c>
      <c r="C66" s="28">
        <v>810</v>
      </c>
      <c r="D66" s="29"/>
      <c r="E66" s="29"/>
    </row>
    <row r="67" spans="1:5" ht="15.75">
      <c r="A67" s="31" t="s">
        <v>270</v>
      </c>
      <c r="B67" s="54" t="s">
        <v>239</v>
      </c>
      <c r="C67" s="28">
        <v>862</v>
      </c>
      <c r="D67" s="29"/>
      <c r="E67" s="29"/>
    </row>
    <row r="68" spans="1:5" ht="63">
      <c r="A68" s="31" t="s">
        <v>271</v>
      </c>
      <c r="B68" s="54" t="s">
        <v>240</v>
      </c>
      <c r="C68" s="28">
        <v>863</v>
      </c>
      <c r="D68" s="29"/>
      <c r="E68" s="29"/>
    </row>
    <row r="69" spans="1:5" ht="31.5">
      <c r="A69" s="31" t="s">
        <v>129</v>
      </c>
      <c r="B69" s="54" t="s">
        <v>241</v>
      </c>
      <c r="C69" s="28"/>
      <c r="D69" s="29"/>
      <c r="E69" s="29"/>
    </row>
    <row r="70" spans="1:5" ht="63">
      <c r="A70" s="31" t="s">
        <v>272</v>
      </c>
      <c r="B70" s="54" t="s">
        <v>242</v>
      </c>
      <c r="C70" s="28">
        <v>831</v>
      </c>
      <c r="D70" s="29"/>
      <c r="E70" s="29"/>
    </row>
    <row r="71" spans="1:5" ht="23.25" customHeight="1">
      <c r="A71" s="31" t="s">
        <v>130</v>
      </c>
      <c r="B71" s="54" t="s">
        <v>243</v>
      </c>
      <c r="C71" s="28"/>
      <c r="D71" s="29">
        <v>3250035.36</v>
      </c>
      <c r="E71" s="29">
        <v>3250035.36</v>
      </c>
    </row>
    <row r="72" spans="1:5" ht="15.75">
      <c r="A72" s="31" t="s">
        <v>45</v>
      </c>
      <c r="B72" s="54"/>
      <c r="C72" s="28"/>
      <c r="D72" s="29"/>
      <c r="E72" s="29"/>
    </row>
    <row r="73" spans="1:5" ht="31.5">
      <c r="A73" s="31" t="s">
        <v>269</v>
      </c>
      <c r="B73" s="54" t="s">
        <v>244</v>
      </c>
      <c r="C73" s="28">
        <v>241</v>
      </c>
      <c r="D73" s="29"/>
      <c r="E73" s="29"/>
    </row>
    <row r="74" spans="1:5" ht="47.25">
      <c r="A74" s="31" t="s">
        <v>268</v>
      </c>
      <c r="B74" s="54" t="s">
        <v>245</v>
      </c>
      <c r="C74" s="28">
        <v>242</v>
      </c>
      <c r="D74" s="29"/>
      <c r="E74" s="29"/>
    </row>
    <row r="75" spans="1:5" ht="47.25">
      <c r="A75" s="31" t="s">
        <v>267</v>
      </c>
      <c r="B75" s="54" t="s">
        <v>246</v>
      </c>
      <c r="C75" s="28">
        <v>243</v>
      </c>
      <c r="D75" s="29"/>
      <c r="E75" s="29"/>
    </row>
    <row r="76" spans="1:5" ht="24.75" customHeight="1">
      <c r="A76" s="31" t="s">
        <v>266</v>
      </c>
      <c r="B76" s="54" t="s">
        <v>247</v>
      </c>
      <c r="C76" s="28">
        <v>244.247</v>
      </c>
      <c r="D76" s="29">
        <v>3250035.36</v>
      </c>
      <c r="E76" s="29">
        <v>3250035.36</v>
      </c>
    </row>
    <row r="77" spans="1:5" ht="47.25">
      <c r="A77" s="31" t="s">
        <v>265</v>
      </c>
      <c r="B77" s="54" t="s">
        <v>248</v>
      </c>
      <c r="C77" s="28">
        <v>400</v>
      </c>
      <c r="D77" s="29"/>
      <c r="E77" s="29"/>
    </row>
    <row r="78" spans="1:5" ht="30.75" customHeight="1">
      <c r="A78" s="59" t="s">
        <v>263</v>
      </c>
      <c r="B78" s="54" t="s">
        <v>249</v>
      </c>
      <c r="C78" s="28">
        <v>406</v>
      </c>
      <c r="D78" s="29"/>
      <c r="E78" s="29"/>
    </row>
    <row r="79" spans="1:5" ht="63">
      <c r="A79" s="59" t="s">
        <v>264</v>
      </c>
      <c r="B79" s="54" t="s">
        <v>250</v>
      </c>
      <c r="C79" s="28">
        <v>407</v>
      </c>
      <c r="D79" s="29"/>
      <c r="E79" s="29"/>
    </row>
    <row r="80" spans="1:5" ht="24" customHeight="1">
      <c r="A80" s="27" t="s">
        <v>252</v>
      </c>
      <c r="B80" s="54" t="s">
        <v>251</v>
      </c>
      <c r="C80" s="28">
        <v>100</v>
      </c>
      <c r="D80" s="29"/>
      <c r="E80" s="29"/>
    </row>
    <row r="81" spans="1:5" ht="15.75">
      <c r="A81" s="31" t="s">
        <v>45</v>
      </c>
      <c r="B81" s="26"/>
      <c r="C81" s="28"/>
      <c r="D81" s="29"/>
      <c r="E81" s="29"/>
    </row>
    <row r="82" spans="1:5" ht="15.75" customHeight="1">
      <c r="A82" s="31" t="s">
        <v>253</v>
      </c>
      <c r="B82" s="54" t="s">
        <v>257</v>
      </c>
      <c r="C82" s="28"/>
      <c r="D82" s="29"/>
      <c r="E82" s="29"/>
    </row>
    <row r="83" spans="1:5" ht="15.75">
      <c r="A83" s="31" t="s">
        <v>254</v>
      </c>
      <c r="B83" s="54" t="s">
        <v>258</v>
      </c>
      <c r="C83" s="28"/>
      <c r="D83" s="29"/>
      <c r="E83" s="29"/>
    </row>
    <row r="84" spans="1:5" ht="15.75">
      <c r="A84" s="31" t="s">
        <v>255</v>
      </c>
      <c r="B84" s="54" t="s">
        <v>259</v>
      </c>
      <c r="C84" s="28"/>
      <c r="D84" s="29"/>
      <c r="E84" s="29"/>
    </row>
    <row r="85" spans="1:5" ht="15.75">
      <c r="A85" s="27" t="s">
        <v>256</v>
      </c>
      <c r="B85" s="54" t="s">
        <v>260</v>
      </c>
      <c r="C85" s="28"/>
      <c r="D85" s="29"/>
      <c r="E85" s="29"/>
    </row>
    <row r="86" spans="1:5" ht="15.75">
      <c r="A86" s="31" t="s">
        <v>26</v>
      </c>
      <c r="B86" s="54"/>
      <c r="C86" s="28"/>
      <c r="D86" s="29"/>
      <c r="E86" s="29"/>
    </row>
    <row r="87" spans="1:5" ht="19.5" customHeight="1">
      <c r="A87" s="31" t="s">
        <v>262</v>
      </c>
      <c r="B87" s="54" t="s">
        <v>261</v>
      </c>
      <c r="C87" s="28">
        <v>610</v>
      </c>
      <c r="D87" s="29"/>
      <c r="E87" s="29"/>
    </row>
  </sheetData>
  <sheetProtection/>
  <mergeCells count="5">
    <mergeCell ref="A1:E1"/>
    <mergeCell ref="A2:A3"/>
    <mergeCell ref="B2:B3"/>
    <mergeCell ref="C2:C3"/>
    <mergeCell ref="D2:E2"/>
  </mergeCells>
  <printOptions horizontalCentered="1"/>
  <pageMargins left="0" right="0" top="0.15748031496062992" bottom="0.15748031496062992" header="0.03937007874015748" footer="0.03937007874015748"/>
  <pageSetup fitToHeight="10" horizontalDpi="600" verticalDpi="600" orientation="portrait" paperSize="9" r:id="rId1"/>
  <rowBreaks count="1" manualBreakCount="1">
    <brk id="3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D76"/>
  <sheetViews>
    <sheetView view="pageBreakPreview" zoomScaleSheetLayoutView="100" zoomScalePageLayoutView="0" workbookViewId="0" topLeftCell="A56">
      <selection activeCell="BL35" sqref="BL35:BY35"/>
    </sheetView>
  </sheetViews>
  <sheetFormatPr defaultColWidth="0.875" defaultRowHeight="12.75" customHeight="1"/>
  <cols>
    <col min="1" max="57" width="0.875" style="2" customWidth="1"/>
    <col min="58" max="58" width="2.25390625" style="2" customWidth="1"/>
    <col min="59" max="59" width="0.875" style="2" customWidth="1"/>
    <col min="60" max="60" width="1.75390625" style="2" customWidth="1"/>
    <col min="61" max="16384" width="0.875" style="2" customWidth="1"/>
  </cols>
  <sheetData>
    <row r="1" spans="1:108" ht="25.5" customHeight="1">
      <c r="A1" s="156" t="s">
        <v>113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</row>
    <row r="2" spans="1:108" ht="3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</row>
    <row r="3" spans="1:108" ht="5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</row>
    <row r="4" spans="1:108" ht="78" customHeight="1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9"/>
      <c r="AM4" s="157" t="s">
        <v>107</v>
      </c>
      <c r="AN4" s="158"/>
      <c r="AO4" s="158"/>
      <c r="AP4" s="158"/>
      <c r="AQ4" s="158"/>
      <c r="AR4" s="158"/>
      <c r="AS4" s="158"/>
      <c r="AT4" s="158"/>
      <c r="AU4" s="158"/>
      <c r="AV4" s="158"/>
      <c r="AW4" s="159"/>
      <c r="AX4" s="157" t="s">
        <v>164</v>
      </c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9"/>
      <c r="BL4" s="157" t="s">
        <v>109</v>
      </c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9"/>
      <c r="BZ4" s="157" t="s">
        <v>110</v>
      </c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9"/>
      <c r="CP4" s="157" t="s">
        <v>111</v>
      </c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9"/>
    </row>
    <row r="5" spans="1:108" ht="17.25" customHeight="1">
      <c r="A5" s="132" t="s">
        <v>287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4"/>
    </row>
    <row r="6" spans="1:108" ht="15" customHeight="1">
      <c r="A6" s="160" t="s">
        <v>119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2"/>
    </row>
    <row r="7" spans="1:108" ht="15" customHeight="1">
      <c r="A7" s="163" t="s">
        <v>108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5"/>
    </row>
    <row r="8" spans="1:108" ht="27.75" customHeight="1">
      <c r="A8" s="117" t="s">
        <v>288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9"/>
      <c r="AM8" s="132" t="s">
        <v>289</v>
      </c>
      <c r="AN8" s="133"/>
      <c r="AO8" s="133"/>
      <c r="AP8" s="133"/>
      <c r="AQ8" s="133"/>
      <c r="AR8" s="133"/>
      <c r="AS8" s="133"/>
      <c r="AT8" s="133"/>
      <c r="AU8" s="133"/>
      <c r="AV8" s="133"/>
      <c r="AW8" s="134"/>
      <c r="AX8" s="157">
        <v>364</v>
      </c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  <c r="BL8" s="157">
        <v>382</v>
      </c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9"/>
      <c r="BZ8" s="157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9"/>
      <c r="CP8" s="157" t="s">
        <v>290</v>
      </c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9"/>
    </row>
    <row r="9" spans="1:108" ht="20.25" customHeight="1">
      <c r="A9" s="132" t="s">
        <v>112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4"/>
    </row>
    <row r="10" spans="1:108" ht="90.75" customHeight="1">
      <c r="A10" s="117" t="s">
        <v>291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9"/>
      <c r="AM10" s="132" t="s">
        <v>292</v>
      </c>
      <c r="AN10" s="133"/>
      <c r="AO10" s="133"/>
      <c r="AP10" s="133"/>
      <c r="AQ10" s="133"/>
      <c r="AR10" s="133"/>
      <c r="AS10" s="133"/>
      <c r="AT10" s="133"/>
      <c r="AU10" s="133"/>
      <c r="AV10" s="133"/>
      <c r="AW10" s="134"/>
      <c r="AX10" s="157" t="s">
        <v>293</v>
      </c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9"/>
      <c r="BL10" s="166">
        <v>1</v>
      </c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9"/>
      <c r="BZ10" s="157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9"/>
      <c r="CP10" s="157" t="s">
        <v>290</v>
      </c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9"/>
    </row>
    <row r="11" spans="1:108" ht="42" customHeight="1">
      <c r="A11" s="117" t="s">
        <v>294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9"/>
      <c r="AM11" s="132" t="s">
        <v>292</v>
      </c>
      <c r="AN11" s="133"/>
      <c r="AO11" s="133"/>
      <c r="AP11" s="133"/>
      <c r="AQ11" s="133"/>
      <c r="AR11" s="133"/>
      <c r="AS11" s="133"/>
      <c r="AT11" s="133"/>
      <c r="AU11" s="133"/>
      <c r="AV11" s="133"/>
      <c r="AW11" s="134"/>
      <c r="AX11" s="157" t="s">
        <v>295</v>
      </c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9"/>
      <c r="BL11" s="166">
        <v>1</v>
      </c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9"/>
      <c r="BZ11" s="157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9"/>
      <c r="CP11" s="157" t="s">
        <v>290</v>
      </c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9"/>
    </row>
    <row r="12" spans="1:108" ht="58.5" customHeight="1">
      <c r="A12" s="117" t="s">
        <v>296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9"/>
      <c r="AM12" s="132" t="s">
        <v>292</v>
      </c>
      <c r="AN12" s="133"/>
      <c r="AO12" s="133"/>
      <c r="AP12" s="133"/>
      <c r="AQ12" s="133"/>
      <c r="AR12" s="133"/>
      <c r="AS12" s="133"/>
      <c r="AT12" s="133"/>
      <c r="AU12" s="133"/>
      <c r="AV12" s="133"/>
      <c r="AW12" s="134"/>
      <c r="AX12" s="157">
        <v>100</v>
      </c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9"/>
      <c r="BL12" s="166">
        <v>1</v>
      </c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9"/>
      <c r="BZ12" s="157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9"/>
      <c r="CP12" s="157" t="s">
        <v>290</v>
      </c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9"/>
    </row>
    <row r="13" spans="1:108" ht="42" customHeight="1">
      <c r="A13" s="117" t="s">
        <v>297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9"/>
      <c r="AM13" s="132" t="s">
        <v>292</v>
      </c>
      <c r="AN13" s="133"/>
      <c r="AO13" s="133"/>
      <c r="AP13" s="133"/>
      <c r="AQ13" s="133"/>
      <c r="AR13" s="133"/>
      <c r="AS13" s="133"/>
      <c r="AT13" s="133"/>
      <c r="AU13" s="133"/>
      <c r="AV13" s="133"/>
      <c r="AW13" s="134"/>
      <c r="AX13" s="157" t="s">
        <v>295</v>
      </c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9"/>
      <c r="BL13" s="168">
        <v>0.818</v>
      </c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70"/>
      <c r="BZ13" s="157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9"/>
      <c r="CP13" s="157" t="s">
        <v>290</v>
      </c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9"/>
    </row>
    <row r="14" spans="1:108" ht="105.75" customHeight="1">
      <c r="A14" s="117" t="s">
        <v>298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9"/>
      <c r="AM14" s="132" t="s">
        <v>292</v>
      </c>
      <c r="AN14" s="133"/>
      <c r="AO14" s="133"/>
      <c r="AP14" s="133"/>
      <c r="AQ14" s="133"/>
      <c r="AR14" s="133"/>
      <c r="AS14" s="133"/>
      <c r="AT14" s="133"/>
      <c r="AU14" s="133"/>
      <c r="AV14" s="133"/>
      <c r="AW14" s="134"/>
      <c r="AX14" s="157" t="s">
        <v>299</v>
      </c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9"/>
      <c r="BL14" s="166">
        <v>1</v>
      </c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9"/>
      <c r="BZ14" s="157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9"/>
      <c r="CP14" s="157" t="s">
        <v>290</v>
      </c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9"/>
    </row>
    <row r="15" spans="1:108" ht="409.5" customHeight="1">
      <c r="A15" s="171" t="s">
        <v>300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3"/>
      <c r="AM15" s="132" t="s">
        <v>292</v>
      </c>
      <c r="AN15" s="133"/>
      <c r="AO15" s="133"/>
      <c r="AP15" s="133"/>
      <c r="AQ15" s="133"/>
      <c r="AR15" s="133"/>
      <c r="AS15" s="133"/>
      <c r="AT15" s="133"/>
      <c r="AU15" s="133"/>
      <c r="AV15" s="133"/>
      <c r="AW15" s="134"/>
      <c r="AX15" s="157" t="s">
        <v>301</v>
      </c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9"/>
      <c r="BL15" s="166">
        <v>0.65</v>
      </c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9"/>
      <c r="BZ15" s="157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9"/>
      <c r="CP15" s="157" t="s">
        <v>290</v>
      </c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9"/>
    </row>
    <row r="16" spans="1:108" ht="17.25" customHeight="1">
      <c r="A16" s="132" t="s">
        <v>302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4"/>
    </row>
    <row r="17" spans="1:108" ht="10.5" customHeight="1">
      <c r="A17" s="160" t="s">
        <v>119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2"/>
    </row>
    <row r="18" spans="1:108" ht="12.75" customHeight="1">
      <c r="A18" s="163" t="s">
        <v>108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5"/>
    </row>
    <row r="19" spans="1:108" ht="27.75" customHeight="1">
      <c r="A19" s="117" t="s">
        <v>303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9"/>
      <c r="AM19" s="132" t="s">
        <v>289</v>
      </c>
      <c r="AN19" s="133"/>
      <c r="AO19" s="133"/>
      <c r="AP19" s="133"/>
      <c r="AQ19" s="133"/>
      <c r="AR19" s="133"/>
      <c r="AS19" s="133"/>
      <c r="AT19" s="133"/>
      <c r="AU19" s="133"/>
      <c r="AV19" s="133"/>
      <c r="AW19" s="134"/>
      <c r="AX19" s="157">
        <v>139</v>
      </c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9"/>
      <c r="BL19" s="157">
        <v>140.95</v>
      </c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9"/>
      <c r="BZ19" s="157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9"/>
      <c r="CP19" s="157" t="s">
        <v>290</v>
      </c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9"/>
    </row>
    <row r="20" spans="1:108" ht="20.25" customHeight="1">
      <c r="A20" s="132" t="s">
        <v>112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4"/>
    </row>
    <row r="21" spans="1:108" ht="92.25" customHeight="1">
      <c r="A21" s="117" t="s">
        <v>291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9"/>
      <c r="AM21" s="132" t="s">
        <v>292</v>
      </c>
      <c r="AN21" s="133"/>
      <c r="AO21" s="133"/>
      <c r="AP21" s="133"/>
      <c r="AQ21" s="133"/>
      <c r="AR21" s="133"/>
      <c r="AS21" s="133"/>
      <c r="AT21" s="133"/>
      <c r="AU21" s="133"/>
      <c r="AV21" s="133"/>
      <c r="AW21" s="134"/>
      <c r="AX21" s="157" t="s">
        <v>293</v>
      </c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9"/>
      <c r="BL21" s="166">
        <v>1</v>
      </c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9"/>
      <c r="BZ21" s="157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9"/>
      <c r="CP21" s="157" t="s">
        <v>290</v>
      </c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9"/>
    </row>
    <row r="22" spans="1:108" ht="42" customHeight="1">
      <c r="A22" s="117" t="s">
        <v>294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9"/>
      <c r="AM22" s="132" t="s">
        <v>292</v>
      </c>
      <c r="AN22" s="133"/>
      <c r="AO22" s="133"/>
      <c r="AP22" s="133"/>
      <c r="AQ22" s="133"/>
      <c r="AR22" s="133"/>
      <c r="AS22" s="133"/>
      <c r="AT22" s="133"/>
      <c r="AU22" s="133"/>
      <c r="AV22" s="133"/>
      <c r="AW22" s="134"/>
      <c r="AX22" s="157" t="s">
        <v>295</v>
      </c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9"/>
      <c r="BL22" s="166">
        <v>1</v>
      </c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9"/>
      <c r="BZ22" s="157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9"/>
      <c r="CP22" s="157" t="s">
        <v>290</v>
      </c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58.5" customHeight="1">
      <c r="A23" s="117" t="s">
        <v>296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9"/>
      <c r="AM23" s="132" t="s">
        <v>292</v>
      </c>
      <c r="AN23" s="133"/>
      <c r="AO23" s="133"/>
      <c r="AP23" s="133"/>
      <c r="AQ23" s="133"/>
      <c r="AR23" s="133"/>
      <c r="AS23" s="133"/>
      <c r="AT23" s="133"/>
      <c r="AU23" s="133"/>
      <c r="AV23" s="133"/>
      <c r="AW23" s="134"/>
      <c r="AX23" s="157">
        <v>100</v>
      </c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9"/>
      <c r="BL23" s="166">
        <v>1</v>
      </c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9"/>
      <c r="BZ23" s="157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9"/>
      <c r="CP23" s="157" t="s">
        <v>290</v>
      </c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9"/>
    </row>
    <row r="24" spans="1:108" ht="42" customHeight="1">
      <c r="A24" s="117" t="s">
        <v>297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9"/>
      <c r="AM24" s="132" t="s">
        <v>292</v>
      </c>
      <c r="AN24" s="133"/>
      <c r="AO24" s="133"/>
      <c r="AP24" s="133"/>
      <c r="AQ24" s="133"/>
      <c r="AR24" s="133"/>
      <c r="AS24" s="133"/>
      <c r="AT24" s="133"/>
      <c r="AU24" s="133"/>
      <c r="AV24" s="133"/>
      <c r="AW24" s="134"/>
      <c r="AX24" s="157" t="s">
        <v>295</v>
      </c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9"/>
      <c r="BL24" s="166">
        <v>0.9</v>
      </c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9"/>
      <c r="BZ24" s="157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9"/>
      <c r="CP24" s="157" t="s">
        <v>290</v>
      </c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9"/>
    </row>
    <row r="25" spans="1:108" ht="104.25" customHeight="1">
      <c r="A25" s="117" t="s">
        <v>298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9"/>
      <c r="AM25" s="132" t="s">
        <v>292</v>
      </c>
      <c r="AN25" s="133"/>
      <c r="AO25" s="133"/>
      <c r="AP25" s="133"/>
      <c r="AQ25" s="133"/>
      <c r="AR25" s="133"/>
      <c r="AS25" s="133"/>
      <c r="AT25" s="133"/>
      <c r="AU25" s="133"/>
      <c r="AV25" s="133"/>
      <c r="AW25" s="134"/>
      <c r="AX25" s="157" t="s">
        <v>299</v>
      </c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9"/>
      <c r="BL25" s="166">
        <v>1</v>
      </c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9"/>
      <c r="BZ25" s="157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9"/>
      <c r="CP25" s="157" t="s">
        <v>290</v>
      </c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9"/>
    </row>
    <row r="26" spans="1:108" ht="409.5" customHeight="1">
      <c r="A26" s="171" t="s">
        <v>300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3"/>
      <c r="AM26" s="132" t="s">
        <v>292</v>
      </c>
      <c r="AN26" s="133"/>
      <c r="AO26" s="133"/>
      <c r="AP26" s="133"/>
      <c r="AQ26" s="133"/>
      <c r="AR26" s="133"/>
      <c r="AS26" s="133"/>
      <c r="AT26" s="133"/>
      <c r="AU26" s="133"/>
      <c r="AV26" s="133"/>
      <c r="AW26" s="134"/>
      <c r="AX26" s="157" t="s">
        <v>301</v>
      </c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9"/>
      <c r="BL26" s="166">
        <v>0.55</v>
      </c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9"/>
      <c r="BZ26" s="157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9"/>
      <c r="CP26" s="157" t="s">
        <v>290</v>
      </c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9"/>
    </row>
    <row r="27" spans="1:108" ht="17.25" customHeight="1">
      <c r="A27" s="132" t="s">
        <v>302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ht="12" customHeight="1">
      <c r="A28" s="160" t="s">
        <v>119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2"/>
    </row>
    <row r="29" spans="1:108" ht="15" customHeight="1">
      <c r="A29" s="163" t="s">
        <v>108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5"/>
    </row>
    <row r="30" spans="1:108" ht="27.75" customHeight="1">
      <c r="A30" s="117" t="s">
        <v>303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9"/>
      <c r="AM30" s="132" t="s">
        <v>289</v>
      </c>
      <c r="AN30" s="133"/>
      <c r="AO30" s="133"/>
      <c r="AP30" s="133"/>
      <c r="AQ30" s="133"/>
      <c r="AR30" s="133"/>
      <c r="AS30" s="133"/>
      <c r="AT30" s="133"/>
      <c r="AU30" s="133"/>
      <c r="AV30" s="133"/>
      <c r="AW30" s="134"/>
      <c r="AX30" s="157">
        <v>5</v>
      </c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9"/>
      <c r="BL30" s="157">
        <v>5</v>
      </c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9"/>
      <c r="BZ30" s="157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9"/>
      <c r="CP30" s="157" t="s">
        <v>290</v>
      </c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9"/>
    </row>
    <row r="31" spans="1:108" ht="20.25" customHeight="1">
      <c r="A31" s="132" t="s">
        <v>112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4"/>
    </row>
    <row r="32" spans="1:108" ht="90.75" customHeight="1">
      <c r="A32" s="117" t="s">
        <v>291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9"/>
      <c r="AM32" s="132" t="s">
        <v>292</v>
      </c>
      <c r="AN32" s="133"/>
      <c r="AO32" s="133"/>
      <c r="AP32" s="133"/>
      <c r="AQ32" s="133"/>
      <c r="AR32" s="133"/>
      <c r="AS32" s="133"/>
      <c r="AT32" s="133"/>
      <c r="AU32" s="133"/>
      <c r="AV32" s="133"/>
      <c r="AW32" s="134"/>
      <c r="AX32" s="157" t="s">
        <v>293</v>
      </c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9"/>
      <c r="BL32" s="166">
        <v>1</v>
      </c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9"/>
      <c r="BZ32" s="157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9"/>
      <c r="CP32" s="157" t="s">
        <v>290</v>
      </c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9"/>
    </row>
    <row r="33" spans="1:108" ht="42" customHeight="1">
      <c r="A33" s="117" t="s">
        <v>294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9"/>
      <c r="AM33" s="132" t="s">
        <v>292</v>
      </c>
      <c r="AN33" s="133"/>
      <c r="AO33" s="133"/>
      <c r="AP33" s="133"/>
      <c r="AQ33" s="133"/>
      <c r="AR33" s="133"/>
      <c r="AS33" s="133"/>
      <c r="AT33" s="133"/>
      <c r="AU33" s="133"/>
      <c r="AV33" s="133"/>
      <c r="AW33" s="134"/>
      <c r="AX33" s="157" t="s">
        <v>295</v>
      </c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9"/>
      <c r="BL33" s="166">
        <v>1</v>
      </c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9"/>
      <c r="BZ33" s="157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9"/>
      <c r="CP33" s="157" t="s">
        <v>290</v>
      </c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9"/>
    </row>
    <row r="34" spans="1:108" ht="58.5" customHeight="1">
      <c r="A34" s="117" t="s">
        <v>296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9"/>
      <c r="AM34" s="132" t="s">
        <v>292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134"/>
      <c r="AX34" s="157">
        <v>100</v>
      </c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9"/>
      <c r="BL34" s="166">
        <v>1</v>
      </c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9"/>
      <c r="BZ34" s="157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9"/>
      <c r="CP34" s="157" t="s">
        <v>290</v>
      </c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9"/>
    </row>
    <row r="35" spans="1:108" ht="42" customHeight="1">
      <c r="A35" s="117" t="s">
        <v>297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9"/>
      <c r="AM35" s="132" t="s">
        <v>292</v>
      </c>
      <c r="AN35" s="133"/>
      <c r="AO35" s="133"/>
      <c r="AP35" s="133"/>
      <c r="AQ35" s="133"/>
      <c r="AR35" s="133"/>
      <c r="AS35" s="133"/>
      <c r="AT35" s="133"/>
      <c r="AU35" s="133"/>
      <c r="AV35" s="133"/>
      <c r="AW35" s="134"/>
      <c r="AX35" s="157" t="s">
        <v>295</v>
      </c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9"/>
      <c r="BL35" s="168">
        <v>0.894</v>
      </c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70"/>
      <c r="BZ35" s="157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9"/>
      <c r="CP35" s="157" t="s">
        <v>290</v>
      </c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9"/>
    </row>
    <row r="36" spans="1:108" ht="104.25" customHeight="1">
      <c r="A36" s="117" t="s">
        <v>298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9"/>
      <c r="AM36" s="132" t="s">
        <v>292</v>
      </c>
      <c r="AN36" s="133"/>
      <c r="AO36" s="133"/>
      <c r="AP36" s="133"/>
      <c r="AQ36" s="133"/>
      <c r="AR36" s="133"/>
      <c r="AS36" s="133"/>
      <c r="AT36" s="133"/>
      <c r="AU36" s="133"/>
      <c r="AV36" s="133"/>
      <c r="AW36" s="134"/>
      <c r="AX36" s="157" t="s">
        <v>299</v>
      </c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9"/>
      <c r="BL36" s="166">
        <v>1</v>
      </c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9"/>
      <c r="BZ36" s="157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9"/>
      <c r="CP36" s="157" t="s">
        <v>290</v>
      </c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9"/>
    </row>
    <row r="37" spans="1:108" ht="409.5" customHeight="1">
      <c r="A37" s="171" t="s">
        <v>300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3"/>
      <c r="AM37" s="132" t="s">
        <v>292</v>
      </c>
      <c r="AN37" s="133"/>
      <c r="AO37" s="133"/>
      <c r="AP37" s="133"/>
      <c r="AQ37" s="133"/>
      <c r="AR37" s="133"/>
      <c r="AS37" s="133"/>
      <c r="AT37" s="133"/>
      <c r="AU37" s="133"/>
      <c r="AV37" s="133"/>
      <c r="AW37" s="134"/>
      <c r="AX37" s="157" t="s">
        <v>301</v>
      </c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9"/>
      <c r="BL37" s="166">
        <v>0.55</v>
      </c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9"/>
      <c r="BZ37" s="157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9"/>
      <c r="CP37" s="157" t="s">
        <v>290</v>
      </c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9"/>
    </row>
    <row r="38" spans="1:108" ht="24" customHeight="1">
      <c r="A38" s="167" t="s">
        <v>117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</row>
    <row r="39" spans="1:108" ht="15.75" customHeight="1">
      <c r="A39" s="156" t="s">
        <v>114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</row>
    <row r="40" spans="1:108" ht="28.5" customHeight="1">
      <c r="A40" s="156" t="s">
        <v>304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</row>
    <row r="41" spans="1:108" ht="43.5" customHeight="1">
      <c r="A41" s="132" t="s">
        <v>118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4"/>
      <c r="AK41" s="132" t="s">
        <v>115</v>
      </c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4"/>
      <c r="CD41" s="132" t="s">
        <v>116</v>
      </c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4"/>
    </row>
    <row r="42" spans="1:108" ht="33.75" customHeight="1">
      <c r="A42" s="132" t="s">
        <v>324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4"/>
      <c r="AK42" s="132">
        <v>31</v>
      </c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4"/>
      <c r="CD42" s="132" t="s">
        <v>290</v>
      </c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4"/>
    </row>
    <row r="43" spans="1:108" ht="18.75" customHeight="1">
      <c r="A43" s="156" t="s">
        <v>305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</row>
    <row r="44" spans="1:108" ht="46.5" customHeight="1">
      <c r="A44" s="132" t="s">
        <v>118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4"/>
      <c r="AK44" s="132" t="s">
        <v>115</v>
      </c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4"/>
      <c r="CD44" s="132" t="s">
        <v>116</v>
      </c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4"/>
    </row>
    <row r="45" spans="1:108" ht="33.75" customHeight="1">
      <c r="A45" s="132" t="s">
        <v>323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4"/>
      <c r="AK45" s="132">
        <v>2000</v>
      </c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4"/>
      <c r="CD45" s="132" t="s">
        <v>290</v>
      </c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4"/>
    </row>
    <row r="46" spans="1:108" ht="18.75" customHeight="1">
      <c r="A46" s="156" t="s">
        <v>306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</row>
    <row r="47" spans="1:108" ht="46.5" customHeight="1">
      <c r="A47" s="132" t="s">
        <v>118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4"/>
      <c r="AK47" s="132" t="s">
        <v>115</v>
      </c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4"/>
      <c r="CD47" s="132" t="s">
        <v>116</v>
      </c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4"/>
    </row>
    <row r="48" spans="1:108" ht="33.75" customHeight="1">
      <c r="A48" s="132" t="s">
        <v>325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4"/>
      <c r="AK48" s="132">
        <v>440</v>
      </c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4"/>
      <c r="CD48" s="132" t="s">
        <v>290</v>
      </c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4"/>
    </row>
    <row r="49" spans="1:108" ht="33.75" customHeight="1">
      <c r="A49" s="132" t="s">
        <v>326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4"/>
      <c r="AK49" s="132">
        <v>140</v>
      </c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4"/>
      <c r="CD49" s="132" t="s">
        <v>290</v>
      </c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4"/>
    </row>
    <row r="50" spans="1:108" ht="33.75" customHeight="1">
      <c r="A50" s="132" t="s">
        <v>327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4"/>
      <c r="AK50" s="132">
        <v>135</v>
      </c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4"/>
      <c r="CD50" s="132" t="s">
        <v>290</v>
      </c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4"/>
    </row>
    <row r="51" spans="1:108" ht="33.75" customHeight="1">
      <c r="A51" s="132" t="s">
        <v>328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4"/>
      <c r="AK51" s="132">
        <v>102</v>
      </c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4"/>
      <c r="CD51" s="132" t="s">
        <v>290</v>
      </c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4"/>
    </row>
    <row r="52" spans="1:108" ht="33.75" customHeight="1">
      <c r="A52" s="132" t="s">
        <v>329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4"/>
      <c r="AK52" s="132">
        <v>20</v>
      </c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4"/>
      <c r="CD52" s="132" t="s">
        <v>290</v>
      </c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4"/>
    </row>
    <row r="53" spans="1:108" ht="33.75" customHeight="1">
      <c r="A53" s="132" t="s">
        <v>330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4"/>
      <c r="AK53" s="132">
        <v>130</v>
      </c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4"/>
      <c r="CD53" s="132" t="s">
        <v>290</v>
      </c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4"/>
    </row>
    <row r="54" spans="1:108" ht="19.5" customHeight="1">
      <c r="A54" s="156" t="s">
        <v>307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</row>
    <row r="55" spans="1:108" ht="45.75" customHeight="1">
      <c r="A55" s="132" t="s">
        <v>118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4"/>
      <c r="AK55" s="132" t="s">
        <v>115</v>
      </c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4"/>
      <c r="CD55" s="132" t="s">
        <v>116</v>
      </c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4"/>
    </row>
    <row r="56" spans="1:108" ht="27.75" customHeight="1">
      <c r="A56" s="132" t="s">
        <v>331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4"/>
      <c r="AK56" s="132">
        <v>66</v>
      </c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4"/>
      <c r="CD56" s="132" t="s">
        <v>290</v>
      </c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4"/>
    </row>
    <row r="57" spans="1:108" ht="19.5" customHeight="1">
      <c r="A57" s="156" t="s">
        <v>308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</row>
    <row r="58" spans="1:108" ht="45.75" customHeight="1">
      <c r="A58" s="132" t="s">
        <v>118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4"/>
      <c r="AK58" s="132" t="s">
        <v>115</v>
      </c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4"/>
      <c r="CD58" s="132" t="s">
        <v>116</v>
      </c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4"/>
    </row>
    <row r="59" spans="1:108" ht="18.75" customHeight="1">
      <c r="A59" s="132" t="s">
        <v>309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4"/>
      <c r="AK59" s="132">
        <v>12</v>
      </c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4"/>
      <c r="CD59" s="132" t="s">
        <v>290</v>
      </c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4"/>
    </row>
    <row r="60" spans="1:108" ht="19.5" customHeight="1">
      <c r="A60" s="156" t="s">
        <v>310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</row>
    <row r="61" spans="1:108" ht="45.75" customHeight="1">
      <c r="A61" s="132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4"/>
      <c r="AK61" s="132" t="s">
        <v>115</v>
      </c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4"/>
      <c r="CD61" s="132" t="s">
        <v>116</v>
      </c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4"/>
    </row>
    <row r="62" spans="1:108" ht="20.25" customHeight="1">
      <c r="A62" s="132" t="s">
        <v>332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4"/>
      <c r="AK62" s="132">
        <v>398</v>
      </c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4"/>
      <c r="CD62" s="132" t="s">
        <v>290</v>
      </c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4"/>
    </row>
    <row r="63" spans="1:108" ht="15" customHeight="1">
      <c r="A63" s="167" t="s">
        <v>120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</row>
    <row r="64" spans="1:108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</row>
    <row r="65" spans="1:108" ht="31.5" customHeight="1">
      <c r="A65" s="154" t="s">
        <v>160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</row>
    <row r="67" spans="1:108" s="52" customFormat="1" ht="98.25" customHeight="1">
      <c r="A67" s="132" t="s">
        <v>162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4"/>
      <c r="BA67" s="157" t="s">
        <v>107</v>
      </c>
      <c r="BB67" s="158"/>
      <c r="BC67" s="158"/>
      <c r="BD67" s="158"/>
      <c r="BE67" s="158"/>
      <c r="BF67" s="158"/>
      <c r="BG67" s="158"/>
      <c r="BH67" s="158"/>
      <c r="BI67" s="159"/>
      <c r="BJ67" s="132" t="s">
        <v>163</v>
      </c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4"/>
      <c r="CG67" s="132" t="s">
        <v>161</v>
      </c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4"/>
    </row>
    <row r="68" spans="1:108" ht="28.5" customHeight="1">
      <c r="A68" s="137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9"/>
      <c r="BA68" s="137"/>
      <c r="BB68" s="138"/>
      <c r="BC68" s="138"/>
      <c r="BD68" s="138"/>
      <c r="BE68" s="138"/>
      <c r="BF68" s="138"/>
      <c r="BG68" s="138"/>
      <c r="BH68" s="138"/>
      <c r="BI68" s="139"/>
      <c r="BJ68" s="137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9"/>
      <c r="CG68" s="137"/>
      <c r="CH68" s="138"/>
      <c r="CI68" s="138"/>
      <c r="CJ68" s="138"/>
      <c r="CK68" s="138"/>
      <c r="CL68" s="138"/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28.5" customHeight="1">
      <c r="A69" s="137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9"/>
      <c r="BA69" s="137"/>
      <c r="BB69" s="138"/>
      <c r="BC69" s="138"/>
      <c r="BD69" s="138"/>
      <c r="BE69" s="138"/>
      <c r="BF69" s="138"/>
      <c r="BG69" s="138"/>
      <c r="BH69" s="138"/>
      <c r="BI69" s="139"/>
      <c r="BJ69" s="137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9"/>
      <c r="CG69" s="137"/>
      <c r="CH69" s="138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8"/>
      <c r="DD69" s="139"/>
    </row>
    <row r="70" spans="1:108" ht="28.5" customHeight="1">
      <c r="A70" s="137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9"/>
      <c r="BA70" s="137"/>
      <c r="BB70" s="138"/>
      <c r="BC70" s="138"/>
      <c r="BD70" s="138"/>
      <c r="BE70" s="138"/>
      <c r="BF70" s="138"/>
      <c r="BG70" s="138"/>
      <c r="BH70" s="138"/>
      <c r="BI70" s="139"/>
      <c r="BJ70" s="137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9"/>
      <c r="CG70" s="137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28.5" customHeight="1">
      <c r="A71" s="137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9"/>
      <c r="BA71" s="137"/>
      <c r="BB71" s="138"/>
      <c r="BC71" s="138"/>
      <c r="BD71" s="138"/>
      <c r="BE71" s="138"/>
      <c r="BF71" s="138"/>
      <c r="BG71" s="138"/>
      <c r="BH71" s="138"/>
      <c r="BI71" s="139"/>
      <c r="BJ71" s="137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9"/>
      <c r="CG71" s="137"/>
      <c r="CH71" s="138"/>
      <c r="CI71" s="138"/>
      <c r="CJ71" s="138"/>
      <c r="CK71" s="138"/>
      <c r="CL71" s="138"/>
      <c r="CM71" s="138"/>
      <c r="CN71" s="138"/>
      <c r="CO71" s="138"/>
      <c r="CP71" s="138"/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9"/>
    </row>
    <row r="72" spans="1:108" ht="28.5" customHeight="1">
      <c r="A72" s="137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9"/>
      <c r="BA72" s="137"/>
      <c r="BB72" s="138"/>
      <c r="BC72" s="138"/>
      <c r="BD72" s="138"/>
      <c r="BE72" s="138"/>
      <c r="BF72" s="138"/>
      <c r="BG72" s="138"/>
      <c r="BH72" s="138"/>
      <c r="BI72" s="139"/>
      <c r="BJ72" s="137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9"/>
      <c r="CG72" s="137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28.5" customHeight="1">
      <c r="A73" s="137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9"/>
      <c r="BA73" s="137"/>
      <c r="BB73" s="138"/>
      <c r="BC73" s="138"/>
      <c r="BD73" s="138"/>
      <c r="BE73" s="138"/>
      <c r="BF73" s="138"/>
      <c r="BG73" s="138"/>
      <c r="BH73" s="138"/>
      <c r="BI73" s="139"/>
      <c r="BJ73" s="137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9"/>
      <c r="CG73" s="137"/>
      <c r="CH73" s="138"/>
      <c r="CI73" s="138"/>
      <c r="CJ73" s="138"/>
      <c r="CK73" s="138"/>
      <c r="CL73" s="138"/>
      <c r="CM73" s="138"/>
      <c r="CN73" s="138"/>
      <c r="CO73" s="138"/>
      <c r="CP73" s="138"/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9"/>
    </row>
    <row r="74" spans="1:108" ht="28.5" customHeight="1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</row>
    <row r="75" spans="1:108" ht="33" customHeight="1">
      <c r="A75" s="154" t="s">
        <v>165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</row>
    <row r="76" spans="1:108" ht="28.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</row>
  </sheetData>
  <sheetProtection/>
  <mergeCells count="245">
    <mergeCell ref="AK52:CC52"/>
    <mergeCell ref="CD52:DD52"/>
    <mergeCell ref="A37:AL37"/>
    <mergeCell ref="AM37:AW37"/>
    <mergeCell ref="AX37:BK37"/>
    <mergeCell ref="BL37:BY37"/>
    <mergeCell ref="BZ37:CO37"/>
    <mergeCell ref="CP37:DD37"/>
    <mergeCell ref="A41:AJ41"/>
    <mergeCell ref="A43:DD43"/>
    <mergeCell ref="A26:AL26"/>
    <mergeCell ref="AM26:AW26"/>
    <mergeCell ref="AX26:BK26"/>
    <mergeCell ref="BL26:BY26"/>
    <mergeCell ref="BZ26:CO26"/>
    <mergeCell ref="CP26:DD26"/>
    <mergeCell ref="A34:AL34"/>
    <mergeCell ref="AM34:AW34"/>
    <mergeCell ref="AX34:BK34"/>
    <mergeCell ref="BL34:BY34"/>
    <mergeCell ref="BZ34:CO34"/>
    <mergeCell ref="CP34:DD34"/>
    <mergeCell ref="A23:AL23"/>
    <mergeCell ref="AM23:AW23"/>
    <mergeCell ref="AX23:BK23"/>
    <mergeCell ref="BL23:BY23"/>
    <mergeCell ref="BZ23:CO23"/>
    <mergeCell ref="CP23:DD23"/>
    <mergeCell ref="A62:AJ62"/>
    <mergeCell ref="AK62:CC62"/>
    <mergeCell ref="CD62:DD62"/>
    <mergeCell ref="CD59:DD59"/>
    <mergeCell ref="A60:DD60"/>
    <mergeCell ref="A61:AJ61"/>
    <mergeCell ref="AK61:CC61"/>
    <mergeCell ref="CD61:DD61"/>
    <mergeCell ref="A63:DD63"/>
    <mergeCell ref="A16:DD16"/>
    <mergeCell ref="A17:DD17"/>
    <mergeCell ref="A18:DD18"/>
    <mergeCell ref="A19:AL19"/>
    <mergeCell ref="AM19:AW19"/>
    <mergeCell ref="AX19:BK19"/>
    <mergeCell ref="A59:AJ59"/>
    <mergeCell ref="AK59:CC59"/>
    <mergeCell ref="BZ30:CO30"/>
    <mergeCell ref="BJ71:CF71"/>
    <mergeCell ref="BJ68:CF68"/>
    <mergeCell ref="BA68:BI68"/>
    <mergeCell ref="A68:AZ68"/>
    <mergeCell ref="BJ67:CF67"/>
    <mergeCell ref="A67:AZ67"/>
    <mergeCell ref="BA67:BI67"/>
    <mergeCell ref="A71:AZ71"/>
    <mergeCell ref="BA71:BI71"/>
    <mergeCell ref="A65:DD65"/>
    <mergeCell ref="A69:AZ69"/>
    <mergeCell ref="A33:AL33"/>
    <mergeCell ref="A27:DD27"/>
    <mergeCell ref="A28:DD28"/>
    <mergeCell ref="A29:DD29"/>
    <mergeCell ref="A30:AL30"/>
    <mergeCell ref="AM30:AW30"/>
    <mergeCell ref="AX30:BK30"/>
    <mergeCell ref="BL30:BY30"/>
    <mergeCell ref="CP30:DD30"/>
    <mergeCell ref="A31:DD31"/>
    <mergeCell ref="A32:AL32"/>
    <mergeCell ref="AM32:AW32"/>
    <mergeCell ref="AX32:BK32"/>
    <mergeCell ref="BL32:BY32"/>
    <mergeCell ref="BZ32:CO32"/>
    <mergeCell ref="CP32:DD32"/>
    <mergeCell ref="AM33:AW33"/>
    <mergeCell ref="AX33:BK33"/>
    <mergeCell ref="BL33:BY33"/>
    <mergeCell ref="BZ33:CO33"/>
    <mergeCell ref="CP33:DD33"/>
    <mergeCell ref="A35:AL35"/>
    <mergeCell ref="AM35:AW35"/>
    <mergeCell ref="AX35:BK35"/>
    <mergeCell ref="BL35:BY35"/>
    <mergeCell ref="BZ35:CO35"/>
    <mergeCell ref="CP35:DD35"/>
    <mergeCell ref="A36:AL36"/>
    <mergeCell ref="AM36:AW36"/>
    <mergeCell ref="AX36:BK36"/>
    <mergeCell ref="BL36:BY36"/>
    <mergeCell ref="BZ36:CO36"/>
    <mergeCell ref="CP36:DD36"/>
    <mergeCell ref="A45:AJ45"/>
    <mergeCell ref="AK45:CC45"/>
    <mergeCell ref="CD45:DD45"/>
    <mergeCell ref="A46:DD46"/>
    <mergeCell ref="A47:AJ47"/>
    <mergeCell ref="AK47:CC47"/>
    <mergeCell ref="CD47:DD47"/>
    <mergeCell ref="CD44:DD44"/>
    <mergeCell ref="A48:AJ48"/>
    <mergeCell ref="AK48:CC48"/>
    <mergeCell ref="CD48:DD48"/>
    <mergeCell ref="A25:AL25"/>
    <mergeCell ref="AM25:AW25"/>
    <mergeCell ref="AX25:BK25"/>
    <mergeCell ref="BL25:BY25"/>
    <mergeCell ref="BZ25:CO25"/>
    <mergeCell ref="CP25:DD25"/>
    <mergeCell ref="AK44:CC44"/>
    <mergeCell ref="A24:AL24"/>
    <mergeCell ref="AM24:AW24"/>
    <mergeCell ref="AX24:BK24"/>
    <mergeCell ref="BL24:BY24"/>
    <mergeCell ref="BZ24:CO24"/>
    <mergeCell ref="A44:AJ44"/>
    <mergeCell ref="A42:AJ42"/>
    <mergeCell ref="AK42:CC42"/>
    <mergeCell ref="CD42:DD42"/>
    <mergeCell ref="CP24:DD24"/>
    <mergeCell ref="A50:AJ50"/>
    <mergeCell ref="AK50:CC50"/>
    <mergeCell ref="CD50:DD50"/>
    <mergeCell ref="A53:AJ53"/>
    <mergeCell ref="AK53:CC53"/>
    <mergeCell ref="CD53:DD53"/>
    <mergeCell ref="A51:AJ51"/>
    <mergeCell ref="AK51:CC51"/>
    <mergeCell ref="CD51:DD51"/>
    <mergeCell ref="A22:AL22"/>
    <mergeCell ref="AM22:AW22"/>
    <mergeCell ref="AX22:BK22"/>
    <mergeCell ref="BL22:BY22"/>
    <mergeCell ref="BZ22:CO22"/>
    <mergeCell ref="CP22:DD22"/>
    <mergeCell ref="A14:AL14"/>
    <mergeCell ref="AM14:AW14"/>
    <mergeCell ref="AX14:BK14"/>
    <mergeCell ref="BL14:BY14"/>
    <mergeCell ref="BZ14:CO14"/>
    <mergeCell ref="CP14:DD14"/>
    <mergeCell ref="A15:AL15"/>
    <mergeCell ref="AM15:AW15"/>
    <mergeCell ref="AX15:BK15"/>
    <mergeCell ref="BL15:BY15"/>
    <mergeCell ref="BZ15:CO15"/>
    <mergeCell ref="CP15:DD15"/>
    <mergeCell ref="A13:AL13"/>
    <mergeCell ref="AM13:AW13"/>
    <mergeCell ref="AX13:BK13"/>
    <mergeCell ref="BL13:BY13"/>
    <mergeCell ref="BZ13:CO13"/>
    <mergeCell ref="CP13:DD13"/>
    <mergeCell ref="A12:AL12"/>
    <mergeCell ref="AM12:AW12"/>
    <mergeCell ref="AX12:BK12"/>
    <mergeCell ref="BL12:BY12"/>
    <mergeCell ref="BZ12:CO12"/>
    <mergeCell ref="CP12:DD12"/>
    <mergeCell ref="A38:DD38"/>
    <mergeCell ref="A39:DD39"/>
    <mergeCell ref="A40:DD40"/>
    <mergeCell ref="CD41:DD41"/>
    <mergeCell ref="AK41:CC41"/>
    <mergeCell ref="A54:DD54"/>
    <mergeCell ref="A52:AJ52"/>
    <mergeCell ref="A49:AJ49"/>
    <mergeCell ref="AK49:CC49"/>
    <mergeCell ref="CD49:DD49"/>
    <mergeCell ref="A55:AJ55"/>
    <mergeCell ref="AK55:CC55"/>
    <mergeCell ref="CD55:DD55"/>
    <mergeCell ref="A11:AL11"/>
    <mergeCell ref="AM11:AW11"/>
    <mergeCell ref="AX11:BK11"/>
    <mergeCell ref="BL11:BY11"/>
    <mergeCell ref="BZ11:CO11"/>
    <mergeCell ref="CP11:DD11"/>
    <mergeCell ref="BL19:BY19"/>
    <mergeCell ref="A9:DD9"/>
    <mergeCell ref="A10:AL10"/>
    <mergeCell ref="AM10:AW10"/>
    <mergeCell ref="AX10:BK10"/>
    <mergeCell ref="BL10:BY10"/>
    <mergeCell ref="BZ10:CO10"/>
    <mergeCell ref="CP10:DD10"/>
    <mergeCell ref="BZ19:CO19"/>
    <mergeCell ref="CP19:DD19"/>
    <mergeCell ref="A20:DD20"/>
    <mergeCell ref="A21:AL21"/>
    <mergeCell ref="AM21:AW21"/>
    <mergeCell ref="AX21:BK21"/>
    <mergeCell ref="BL21:BY21"/>
    <mergeCell ref="BZ21:CO21"/>
    <mergeCell ref="CP21:DD21"/>
    <mergeCell ref="A5:DD5"/>
    <mergeCell ref="A6:DD6"/>
    <mergeCell ref="A7:DD7"/>
    <mergeCell ref="A8:AL8"/>
    <mergeCell ref="AM8:AW8"/>
    <mergeCell ref="AX8:BK8"/>
    <mergeCell ref="BL8:BY8"/>
    <mergeCell ref="BZ8:CO8"/>
    <mergeCell ref="CP8:DD8"/>
    <mergeCell ref="A1:DD1"/>
    <mergeCell ref="A2:DD2"/>
    <mergeCell ref="A3:DD3"/>
    <mergeCell ref="A4:AL4"/>
    <mergeCell ref="AM4:AW4"/>
    <mergeCell ref="AX4:BK4"/>
    <mergeCell ref="BL4:BY4"/>
    <mergeCell ref="BZ4:CO4"/>
    <mergeCell ref="CP4:DD4"/>
    <mergeCell ref="CG67:DD67"/>
    <mergeCell ref="CG68:DD68"/>
    <mergeCell ref="CG69:DD69"/>
    <mergeCell ref="CG70:DD70"/>
    <mergeCell ref="BJ69:CF69"/>
    <mergeCell ref="A70:AZ70"/>
    <mergeCell ref="BA70:BI70"/>
    <mergeCell ref="BJ70:CF70"/>
    <mergeCell ref="BA69:BI69"/>
    <mergeCell ref="CG71:DD71"/>
    <mergeCell ref="CG74:DD74"/>
    <mergeCell ref="CG72:DD72"/>
    <mergeCell ref="CG73:DD73"/>
    <mergeCell ref="A72:AZ72"/>
    <mergeCell ref="BA72:BI72"/>
    <mergeCell ref="BJ72:CF72"/>
    <mergeCell ref="A73:AZ73"/>
    <mergeCell ref="BJ73:CF73"/>
    <mergeCell ref="BA73:BI73"/>
    <mergeCell ref="A56:AJ56"/>
    <mergeCell ref="AK56:CC56"/>
    <mergeCell ref="CD56:DD56"/>
    <mergeCell ref="A57:DD57"/>
    <mergeCell ref="A58:AJ58"/>
    <mergeCell ref="AK58:CC58"/>
    <mergeCell ref="CD58:DD58"/>
    <mergeCell ref="A76:AZ76"/>
    <mergeCell ref="BA76:BI76"/>
    <mergeCell ref="BJ76:CF76"/>
    <mergeCell ref="CG76:DD76"/>
    <mergeCell ref="A75:DD75"/>
    <mergeCell ref="A74:AZ74"/>
    <mergeCell ref="BA74:BI74"/>
    <mergeCell ref="BJ74:CF7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D58"/>
  <sheetViews>
    <sheetView view="pageBreakPreview" zoomScaleSheetLayoutView="100" zoomScalePageLayoutView="0" workbookViewId="0" topLeftCell="A28">
      <selection activeCell="CG38" sqref="CG38:DD38"/>
    </sheetView>
  </sheetViews>
  <sheetFormatPr defaultColWidth="0.875" defaultRowHeight="12.75" customHeight="1"/>
  <cols>
    <col min="1" max="16384" width="0.875" style="2" customWidth="1"/>
  </cols>
  <sheetData>
    <row r="1" ht="15"/>
    <row r="2" spans="1:108" ht="15">
      <c r="A2" s="60" t="s">
        <v>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</row>
    <row r="3" ht="15"/>
    <row r="4" spans="1:108" ht="30" customHeight="1">
      <c r="A4" s="129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1"/>
      <c r="BJ4" s="132" t="s">
        <v>50</v>
      </c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1"/>
      <c r="BY4" s="129" t="s">
        <v>49</v>
      </c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1"/>
    </row>
    <row r="5" spans="1:108" ht="15">
      <c r="A5" s="18"/>
      <c r="B5" s="135" t="s">
        <v>51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6"/>
      <c r="BJ5" s="137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9"/>
      <c r="BY5" s="137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9"/>
    </row>
    <row r="6" spans="1:108" ht="30" customHeight="1">
      <c r="A6" s="18"/>
      <c r="B6" s="108" t="s">
        <v>52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9"/>
      <c r="BJ6" s="137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9"/>
      <c r="BY6" s="137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9"/>
    </row>
    <row r="7" spans="1:108" ht="15">
      <c r="A7" s="18"/>
      <c r="B7" s="138" t="s">
        <v>53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9"/>
      <c r="BJ7" s="137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9"/>
      <c r="BY7" s="137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9"/>
    </row>
    <row r="8" spans="1:108" ht="15">
      <c r="A8" s="18"/>
      <c r="B8" s="138" t="s">
        <v>54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9"/>
      <c r="BJ8" s="137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9"/>
      <c r="BY8" s="137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9"/>
    </row>
    <row r="9" spans="1:108" ht="15">
      <c r="A9" s="18"/>
      <c r="B9" s="138" t="s">
        <v>72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9"/>
      <c r="BJ9" s="137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9"/>
      <c r="BY9" s="137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9"/>
    </row>
    <row r="10" spans="1:108" ht="15">
      <c r="A10" s="18"/>
      <c r="B10" s="138" t="s">
        <v>55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9"/>
      <c r="BJ10" s="137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9"/>
      <c r="BY10" s="137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9"/>
    </row>
    <row r="11" spans="1:108" ht="30" customHeight="1">
      <c r="A11" s="18"/>
      <c r="B11" s="108" t="s">
        <v>56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9"/>
      <c r="BJ11" s="137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9"/>
      <c r="BY11" s="137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9"/>
    </row>
    <row r="12" spans="1:108" ht="15">
      <c r="A12" s="19"/>
      <c r="B12" s="174" t="s">
        <v>45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5"/>
      <c r="BJ12" s="176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5"/>
      <c r="BY12" s="176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5"/>
    </row>
    <row r="13" spans="1:108" ht="15">
      <c r="A13" s="20"/>
      <c r="B13" s="177" t="s">
        <v>57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8"/>
      <c r="BJ13" s="179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180"/>
      <c r="BY13" s="179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180"/>
    </row>
    <row r="14" spans="1:108" ht="15">
      <c r="A14" s="18"/>
      <c r="B14" s="135" t="s">
        <v>58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6"/>
      <c r="BJ14" s="137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9"/>
      <c r="BY14" s="137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9"/>
    </row>
    <row r="15" spans="1:108" ht="15">
      <c r="A15" s="18"/>
      <c r="B15" s="108" t="s">
        <v>59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9"/>
      <c r="BJ15" s="137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9"/>
      <c r="BY15" s="137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9"/>
    </row>
    <row r="16" spans="1:108" ht="15">
      <c r="A16" s="18"/>
      <c r="B16" s="135" t="s">
        <v>2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6"/>
      <c r="BJ16" s="137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9"/>
      <c r="BY16" s="137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9"/>
    </row>
    <row r="17" spans="1:108" ht="15">
      <c r="A17" s="18"/>
      <c r="B17" s="135" t="s">
        <v>60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6"/>
      <c r="BJ17" s="137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9"/>
      <c r="BY17" s="137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9"/>
    </row>
    <row r="18" spans="1:108" ht="30" customHeight="1">
      <c r="A18" s="18"/>
      <c r="B18" s="108" t="s">
        <v>52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9"/>
      <c r="BJ18" s="137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9"/>
      <c r="BY18" s="137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9"/>
    </row>
    <row r="19" spans="1:108" ht="15">
      <c r="A19" s="18"/>
      <c r="B19" s="138" t="s">
        <v>53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9"/>
      <c r="BJ19" s="137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9"/>
      <c r="BY19" s="137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9"/>
    </row>
    <row r="20" spans="1:108" ht="15">
      <c r="A20" s="18"/>
      <c r="B20" s="138" t="s">
        <v>54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9"/>
      <c r="BJ20" s="137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9"/>
      <c r="BY20" s="137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9"/>
    </row>
    <row r="21" spans="1:108" ht="15">
      <c r="A21" s="18"/>
      <c r="B21" s="138" t="s">
        <v>72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9"/>
      <c r="BJ21" s="137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9"/>
      <c r="BY21" s="137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9"/>
    </row>
    <row r="22" spans="1:108" ht="15">
      <c r="A22" s="18"/>
      <c r="B22" s="138" t="s">
        <v>55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9"/>
      <c r="BJ22" s="137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9"/>
      <c r="BY22" s="137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9"/>
    </row>
    <row r="23" spans="1:108" ht="30" customHeight="1">
      <c r="A23" s="18"/>
      <c r="B23" s="108" t="s">
        <v>56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9"/>
      <c r="BJ23" s="137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9"/>
      <c r="BY23" s="137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9"/>
    </row>
    <row r="24" spans="1:108" ht="15">
      <c r="A24" s="19"/>
      <c r="B24" s="174" t="s">
        <v>45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5"/>
      <c r="BJ24" s="176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5"/>
      <c r="BY24" s="176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5"/>
    </row>
    <row r="25" spans="1:108" ht="15">
      <c r="A25" s="20"/>
      <c r="B25" s="177" t="s">
        <v>57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8"/>
      <c r="BJ25" s="179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180"/>
      <c r="BY25" s="179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180"/>
    </row>
    <row r="26" spans="1:108" ht="15">
      <c r="A26" s="18"/>
      <c r="B26" s="135" t="s">
        <v>58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6"/>
      <c r="BJ26" s="137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9"/>
      <c r="BY26" s="137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">
      <c r="A27" s="18"/>
      <c r="B27" s="108" t="s">
        <v>59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9"/>
      <c r="BJ27" s="137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9"/>
      <c r="BY27" s="137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9"/>
    </row>
    <row r="28" spans="1:108" ht="15">
      <c r="A28" s="18"/>
      <c r="B28" s="135" t="s">
        <v>2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6"/>
      <c r="BJ28" s="137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9"/>
      <c r="BY28" s="137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">
      <c r="A29" s="18"/>
      <c r="B29" s="135" t="s">
        <v>61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6"/>
      <c r="BJ29" s="137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9"/>
      <c r="BY29" s="137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9"/>
    </row>
    <row r="30" ht="15"/>
    <row r="31" spans="1:108" ht="15">
      <c r="A31" s="60" t="s">
        <v>62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</row>
    <row r="32" ht="15" customHeight="1"/>
    <row r="33" spans="1:108" ht="30" customHeight="1">
      <c r="A33" s="132" t="s">
        <v>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4"/>
      <c r="BJ33" s="132" t="s">
        <v>63</v>
      </c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4"/>
      <c r="CG33" s="132" t="s">
        <v>64</v>
      </c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4"/>
    </row>
    <row r="34" spans="1:108" ht="45" customHeight="1">
      <c r="A34" s="18"/>
      <c r="B34" s="108" t="s">
        <v>84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9"/>
      <c r="BJ34" s="137" t="s">
        <v>311</v>
      </c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9"/>
      <c r="CG34" s="137" t="s">
        <v>311</v>
      </c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9"/>
    </row>
    <row r="35" spans="1:108" ht="60" customHeight="1">
      <c r="A35" s="18"/>
      <c r="B35" s="108" t="s">
        <v>85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9"/>
      <c r="BJ35" s="137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9"/>
      <c r="CG35" s="137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60" customHeight="1">
      <c r="A36" s="18"/>
      <c r="B36" s="108" t="s">
        <v>86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9"/>
      <c r="BJ36" s="137" t="s">
        <v>312</v>
      </c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9"/>
      <c r="CG36" s="137" t="s">
        <v>312</v>
      </c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9"/>
    </row>
    <row r="37" spans="1:108" ht="45" customHeight="1">
      <c r="A37" s="18"/>
      <c r="B37" s="108" t="s">
        <v>87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9"/>
      <c r="BJ37" s="137" t="s">
        <v>313</v>
      </c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9"/>
      <c r="CG37" s="137" t="s">
        <v>334</v>
      </c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57" customHeight="1">
      <c r="A38" s="18"/>
      <c r="B38" s="108" t="s">
        <v>88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9"/>
      <c r="BJ38" s="137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9"/>
      <c r="CG38" s="137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60" customHeight="1">
      <c r="A39" s="18"/>
      <c r="B39" s="108" t="s">
        <v>89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9"/>
      <c r="BJ39" s="137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9"/>
      <c r="CG39" s="137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9"/>
    </row>
    <row r="40" spans="1:108" ht="48.75" customHeight="1">
      <c r="A40" s="18"/>
      <c r="B40" s="108" t="s">
        <v>90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9"/>
      <c r="BJ40" s="137">
        <v>516.5</v>
      </c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9"/>
      <c r="CG40" s="137">
        <v>516.5</v>
      </c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48.75" customHeight="1">
      <c r="A41" s="18"/>
      <c r="B41" s="181" t="s">
        <v>91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2"/>
      <c r="BJ41" s="137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9"/>
      <c r="CG41" s="137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9"/>
    </row>
    <row r="42" spans="1:108" ht="62.25" customHeight="1">
      <c r="A42" s="18"/>
      <c r="B42" s="108" t="s">
        <v>92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9"/>
      <c r="BJ42" s="137">
        <v>105.2</v>
      </c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9"/>
      <c r="CG42" s="137">
        <v>105.2</v>
      </c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45" customHeight="1">
      <c r="A43" s="18"/>
      <c r="B43" s="108" t="s">
        <v>93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9"/>
      <c r="BJ43" s="137">
        <v>2</v>
      </c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9"/>
      <c r="CG43" s="137">
        <v>2</v>
      </c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9"/>
    </row>
    <row r="44" ht="15"/>
    <row r="45" ht="15" customHeight="1">
      <c r="A45" s="2" t="s">
        <v>41</v>
      </c>
    </row>
    <row r="46" ht="15" customHeight="1"/>
    <row r="47" spans="1:108" ht="15" customHeight="1">
      <c r="A47" s="132" t="s">
        <v>1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4"/>
      <c r="BZ47" s="132" t="s">
        <v>65</v>
      </c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4"/>
    </row>
    <row r="48" spans="1:108" ht="45" customHeight="1">
      <c r="A48" s="18"/>
      <c r="B48" s="108" t="s">
        <v>94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9"/>
      <c r="BZ48" s="137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9"/>
    </row>
    <row r="49" spans="1:108" ht="45" customHeight="1">
      <c r="A49" s="18"/>
      <c r="B49" s="108" t="s">
        <v>132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9"/>
      <c r="BZ49" s="137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60" customHeight="1">
      <c r="A50" s="18"/>
      <c r="B50" s="118" t="s">
        <v>95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9"/>
      <c r="BZ50" s="137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45" customHeight="1">
      <c r="A51" s="18"/>
      <c r="B51" s="108" t="s">
        <v>96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9"/>
      <c r="BZ51" s="137" t="s">
        <v>333</v>
      </c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9"/>
    </row>
    <row r="52" spans="1:108" ht="18" customHeight="1">
      <c r="A52" s="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</row>
    <row r="53" ht="15" customHeight="1"/>
    <row r="54" spans="1:108" ht="15" customHeight="1">
      <c r="A54" s="2" t="s">
        <v>97</v>
      </c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U54" s="65" t="s">
        <v>314</v>
      </c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</row>
    <row r="55" spans="45:108" s="1" customFormat="1" ht="12">
      <c r="AS55" s="68" t="s">
        <v>0</v>
      </c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U55" s="68" t="s">
        <v>6</v>
      </c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</row>
    <row r="56" spans="5:108" s="1" customFormat="1" ht="15">
      <c r="E56" s="2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</row>
    <row r="57" spans="1:108" ht="15">
      <c r="A57" s="2" t="s">
        <v>66</v>
      </c>
      <c r="P57" s="65" t="s">
        <v>315</v>
      </c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J57" s="67" t="s">
        <v>316</v>
      </c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</row>
    <row r="58" spans="16:108" s="1" customFormat="1" ht="12">
      <c r="P58" s="68" t="s">
        <v>68</v>
      </c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J58" s="68" t="s">
        <v>67</v>
      </c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</row>
    <row r="59" ht="3" customHeight="1"/>
  </sheetData>
  <sheetProtection/>
  <mergeCells count="131">
    <mergeCell ref="P58:CF58"/>
    <mergeCell ref="CJ58:DD58"/>
    <mergeCell ref="AS54:BQ54"/>
    <mergeCell ref="BU54:DD54"/>
    <mergeCell ref="AS55:BQ55"/>
    <mergeCell ref="BU55:DD55"/>
    <mergeCell ref="P57:CF57"/>
    <mergeCell ref="CJ57:DD57"/>
    <mergeCell ref="B49:BY49"/>
    <mergeCell ref="BZ49:DD49"/>
    <mergeCell ref="B50:BY50"/>
    <mergeCell ref="BZ50:DD50"/>
    <mergeCell ref="B51:BY51"/>
    <mergeCell ref="BZ51:DD51"/>
    <mergeCell ref="B43:BI43"/>
    <mergeCell ref="BJ43:CF43"/>
    <mergeCell ref="CG43:DD43"/>
    <mergeCell ref="A47:BY47"/>
    <mergeCell ref="BZ47:DD47"/>
    <mergeCell ref="B48:BY48"/>
    <mergeCell ref="BZ48:DD48"/>
    <mergeCell ref="B41:BI41"/>
    <mergeCell ref="BJ41:CF41"/>
    <mergeCell ref="CG41:DD41"/>
    <mergeCell ref="B42:BI42"/>
    <mergeCell ref="BJ42:CF42"/>
    <mergeCell ref="CG42:DD42"/>
    <mergeCell ref="B39:BI39"/>
    <mergeCell ref="BJ39:CF39"/>
    <mergeCell ref="CG39:DD39"/>
    <mergeCell ref="B40:BI40"/>
    <mergeCell ref="BJ40:CF40"/>
    <mergeCell ref="CG40:DD40"/>
    <mergeCell ref="B37:BI37"/>
    <mergeCell ref="BJ37:CF37"/>
    <mergeCell ref="CG37:DD37"/>
    <mergeCell ref="B38:BI38"/>
    <mergeCell ref="BJ38:CF38"/>
    <mergeCell ref="CG38:DD38"/>
    <mergeCell ref="B35:BI35"/>
    <mergeCell ref="BJ35:CF35"/>
    <mergeCell ref="CG35:DD35"/>
    <mergeCell ref="B36:BI36"/>
    <mergeCell ref="BJ36:CF36"/>
    <mergeCell ref="CG36:DD36"/>
    <mergeCell ref="A31:DD31"/>
    <mergeCell ref="A33:BI33"/>
    <mergeCell ref="BJ33:CF33"/>
    <mergeCell ref="CG33:DD33"/>
    <mergeCell ref="B34:BI34"/>
    <mergeCell ref="BJ34:CF34"/>
    <mergeCell ref="CG34:DD34"/>
    <mergeCell ref="B28:BI28"/>
    <mergeCell ref="BJ28:BX28"/>
    <mergeCell ref="BY28:DD28"/>
    <mergeCell ref="B29:BI29"/>
    <mergeCell ref="BJ29:BX29"/>
    <mergeCell ref="BY29:DD29"/>
    <mergeCell ref="B26:BI26"/>
    <mergeCell ref="BJ26:BX26"/>
    <mergeCell ref="BY26:DD26"/>
    <mergeCell ref="B27:BI27"/>
    <mergeCell ref="BJ27:BX27"/>
    <mergeCell ref="BY27:DD27"/>
    <mergeCell ref="B24:BI24"/>
    <mergeCell ref="BJ24:BX24"/>
    <mergeCell ref="BY24:DD24"/>
    <mergeCell ref="B25:BI25"/>
    <mergeCell ref="BJ25:BX25"/>
    <mergeCell ref="BY25:DD25"/>
    <mergeCell ref="B22:BI22"/>
    <mergeCell ref="BJ22:BX22"/>
    <mergeCell ref="BY22:DD22"/>
    <mergeCell ref="B23:BI23"/>
    <mergeCell ref="BJ23:BX23"/>
    <mergeCell ref="BY23:DD23"/>
    <mergeCell ref="B20:BI20"/>
    <mergeCell ref="BJ20:BX20"/>
    <mergeCell ref="BY20:DD20"/>
    <mergeCell ref="B21:BI21"/>
    <mergeCell ref="BJ21:BX21"/>
    <mergeCell ref="BY21:DD21"/>
    <mergeCell ref="B18:BI18"/>
    <mergeCell ref="BJ18:BX18"/>
    <mergeCell ref="BY18:DD18"/>
    <mergeCell ref="B19:BI19"/>
    <mergeCell ref="BJ19:BX19"/>
    <mergeCell ref="BY19:DD19"/>
    <mergeCell ref="B16:BI16"/>
    <mergeCell ref="BJ16:BX16"/>
    <mergeCell ref="BY16:DD16"/>
    <mergeCell ref="B17:BI17"/>
    <mergeCell ref="BJ17:BX17"/>
    <mergeCell ref="BY17:DD17"/>
    <mergeCell ref="B14:BI14"/>
    <mergeCell ref="BJ14:BX14"/>
    <mergeCell ref="BY14:DD14"/>
    <mergeCell ref="B15:BI15"/>
    <mergeCell ref="BJ15:BX15"/>
    <mergeCell ref="BY15:DD15"/>
    <mergeCell ref="B12:BI12"/>
    <mergeCell ref="BJ12:BX12"/>
    <mergeCell ref="BY12:DD12"/>
    <mergeCell ref="B13:BI13"/>
    <mergeCell ref="BJ13:BX13"/>
    <mergeCell ref="BY13:DD13"/>
    <mergeCell ref="B10:BI10"/>
    <mergeCell ref="BJ10:BX10"/>
    <mergeCell ref="BY10:DD10"/>
    <mergeCell ref="B11:BI11"/>
    <mergeCell ref="BJ11:BX11"/>
    <mergeCell ref="BY11:DD11"/>
    <mergeCell ref="B8:BI8"/>
    <mergeCell ref="BJ8:BX8"/>
    <mergeCell ref="BY8:DD8"/>
    <mergeCell ref="B9:BI9"/>
    <mergeCell ref="BJ9:BX9"/>
    <mergeCell ref="BY9:DD9"/>
    <mergeCell ref="B6:BI6"/>
    <mergeCell ref="BJ6:BX6"/>
    <mergeCell ref="BY6:DD6"/>
    <mergeCell ref="B7:BI7"/>
    <mergeCell ref="BJ7:BX7"/>
    <mergeCell ref="BY7:DD7"/>
    <mergeCell ref="A2:DD2"/>
    <mergeCell ref="A4:BI4"/>
    <mergeCell ref="BJ4:BX4"/>
    <mergeCell ref="BY4:DD4"/>
    <mergeCell ref="B5:BI5"/>
    <mergeCell ref="BJ5:BX5"/>
    <mergeCell ref="BY5:D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2022-03-02T07:23:41Z</cp:lastPrinted>
  <dcterms:created xsi:type="dcterms:W3CDTF">2010-05-19T10:50:44Z</dcterms:created>
  <dcterms:modified xsi:type="dcterms:W3CDTF">2022-03-15T08:03:56Z</dcterms:modified>
  <cp:category/>
  <cp:version/>
  <cp:contentType/>
  <cp:contentStatus/>
</cp:coreProperties>
</file>